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Работа\Питание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8" i="1" l="1"/>
  <c r="L348" i="1"/>
  <c r="L290" i="1"/>
  <c r="L271" i="1"/>
  <c r="L252" i="1"/>
  <c r="L233" i="1"/>
  <c r="L214" i="1"/>
  <c r="L24" i="1"/>
  <c r="L309" i="1"/>
  <c r="L328" i="1"/>
  <c r="L347" i="1"/>
  <c r="A233" i="1" l="1"/>
  <c r="L232" i="1"/>
  <c r="J232" i="1"/>
  <c r="I232" i="1"/>
  <c r="H232" i="1"/>
  <c r="G232" i="1"/>
  <c r="F232" i="1"/>
  <c r="A223" i="1"/>
  <c r="L222" i="1"/>
  <c r="J222" i="1"/>
  <c r="I222" i="1"/>
  <c r="H222" i="1"/>
  <c r="G222" i="1"/>
  <c r="F222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L119" i="1" l="1"/>
  <c r="I119" i="1"/>
  <c r="G119" i="1"/>
  <c r="F119" i="1"/>
  <c r="H119" i="1"/>
  <c r="J119" i="1"/>
  <c r="A347" i="1"/>
  <c r="L346" i="1"/>
  <c r="J346" i="1"/>
  <c r="I346" i="1"/>
  <c r="H346" i="1"/>
  <c r="G346" i="1"/>
  <c r="F346" i="1"/>
  <c r="L336" i="1"/>
  <c r="J336" i="1"/>
  <c r="I336" i="1"/>
  <c r="H336" i="1"/>
  <c r="G336" i="1"/>
  <c r="F336" i="1"/>
  <c r="A328" i="1"/>
  <c r="L327" i="1"/>
  <c r="J327" i="1"/>
  <c r="I327" i="1"/>
  <c r="I347" i="1" s="1"/>
  <c r="H327" i="1"/>
  <c r="H347" i="1" s="1"/>
  <c r="G327" i="1"/>
  <c r="G347" i="1" s="1"/>
  <c r="F327" i="1"/>
  <c r="F347" i="1" s="1"/>
  <c r="A318" i="1"/>
  <c r="L317" i="1"/>
  <c r="J317" i="1"/>
  <c r="I317" i="1"/>
  <c r="H317" i="1"/>
  <c r="G317" i="1"/>
  <c r="F317" i="1"/>
  <c r="A309" i="1"/>
  <c r="L308" i="1"/>
  <c r="J308" i="1"/>
  <c r="J328" i="1" s="1"/>
  <c r="I308" i="1"/>
  <c r="H308" i="1"/>
  <c r="G308" i="1"/>
  <c r="G328" i="1" s="1"/>
  <c r="F308" i="1"/>
  <c r="F328" i="1" s="1"/>
  <c r="A299" i="1"/>
  <c r="L298" i="1"/>
  <c r="J298" i="1"/>
  <c r="I298" i="1"/>
  <c r="H298" i="1"/>
  <c r="G298" i="1"/>
  <c r="F298" i="1"/>
  <c r="A290" i="1"/>
  <c r="L289" i="1"/>
  <c r="J289" i="1"/>
  <c r="J309" i="1" s="1"/>
  <c r="I289" i="1"/>
  <c r="I309" i="1" s="1"/>
  <c r="H289" i="1"/>
  <c r="H309" i="1" s="1"/>
  <c r="G289" i="1"/>
  <c r="F289" i="1"/>
  <c r="A280" i="1"/>
  <c r="L279" i="1"/>
  <c r="J279" i="1"/>
  <c r="I279" i="1"/>
  <c r="H279" i="1"/>
  <c r="G279" i="1"/>
  <c r="F279" i="1"/>
  <c r="A271" i="1"/>
  <c r="L270" i="1"/>
  <c r="J270" i="1"/>
  <c r="J290" i="1" s="1"/>
  <c r="I270" i="1"/>
  <c r="I290" i="1" s="1"/>
  <c r="H270" i="1"/>
  <c r="H290" i="1" s="1"/>
  <c r="G270" i="1"/>
  <c r="G290" i="1" s="1"/>
  <c r="F270" i="1"/>
  <c r="F290" i="1" s="1"/>
  <c r="A261" i="1"/>
  <c r="L260" i="1"/>
  <c r="J260" i="1"/>
  <c r="I260" i="1"/>
  <c r="H260" i="1"/>
  <c r="G260" i="1"/>
  <c r="F260" i="1"/>
  <c r="A214" i="1"/>
  <c r="L251" i="1"/>
  <c r="J251" i="1"/>
  <c r="I251" i="1"/>
  <c r="I271" i="1" s="1"/>
  <c r="H251" i="1"/>
  <c r="H271" i="1" s="1"/>
  <c r="G251" i="1"/>
  <c r="G271" i="1" s="1"/>
  <c r="F251" i="1"/>
  <c r="F271" i="1" s="1"/>
  <c r="A242" i="1"/>
  <c r="L241" i="1"/>
  <c r="J241" i="1"/>
  <c r="I241" i="1"/>
  <c r="H241" i="1"/>
  <c r="G241" i="1"/>
  <c r="F241" i="1"/>
  <c r="J271" i="1" l="1"/>
  <c r="F309" i="1"/>
  <c r="H328" i="1"/>
  <c r="J347" i="1"/>
  <c r="G309" i="1"/>
  <c r="I328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L43" i="1" l="1"/>
  <c r="F252" i="1"/>
  <c r="F233" i="1"/>
  <c r="H252" i="1"/>
  <c r="H233" i="1"/>
  <c r="G252" i="1"/>
  <c r="G233" i="1"/>
  <c r="I252" i="1"/>
  <c r="I233" i="1"/>
  <c r="I24" i="1"/>
  <c r="J252" i="1"/>
  <c r="J233" i="1"/>
  <c r="L100" i="1"/>
  <c r="J81" i="1"/>
  <c r="F195" i="1"/>
  <c r="F214" i="1"/>
  <c r="H195" i="1"/>
  <c r="H348" i="1" s="1"/>
  <c r="H214" i="1"/>
  <c r="J195" i="1"/>
  <c r="J214" i="1"/>
  <c r="G195" i="1"/>
  <c r="G348" i="1" s="1"/>
  <c r="G214" i="1"/>
  <c r="I195" i="1"/>
  <c r="I214" i="1"/>
  <c r="L195" i="1"/>
  <c r="I348" i="1" l="1"/>
  <c r="J348" i="1"/>
</calcChain>
</file>

<file path=xl/sharedStrings.xml><?xml version="1.0" encoding="utf-8"?>
<sst xmlns="http://schemas.openxmlformats.org/spreadsheetml/2006/main" count="482" uniqueCount="121">
  <si>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</si>
  <si>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</si>
  <si>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</si>
  <si>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</si>
  <si>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</si>
  <si>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</si>
  <si>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</si>
  <si>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</si>
  <si>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</si>
  <si>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</si>
  <si>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</si>
  <si>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</si>
  <si>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</si>
  <si>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</si>
  <si>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</si>
  <si>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</si>
  <si>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</si>
  <si>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</si>
  <si>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</si>
  <si>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</si>
  <si>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</si>
  <si>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</si>
  <si>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</si>
  <si>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</si>
  <si>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</si>
  <si>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</si>
  <si>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</si>
  <si>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</si>
  <si>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</si>
  <si>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</si>
  <si>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</si>
  <si>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</si>
  <si>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</si>
  <si>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</si>
  <si>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</si>
  <si>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</si>
  <si>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</si>
  <si>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</si>
  <si>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</si>
  <si>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41/2008</t>
  </si>
  <si>
    <t>Щи из свежей капусты с картофелем</t>
  </si>
  <si>
    <t>200/2013</t>
  </si>
  <si>
    <t>Плов из мяса птицы</t>
  </si>
  <si>
    <t>685*/2008</t>
  </si>
  <si>
    <t>Чай с сахаром</t>
  </si>
  <si>
    <t>Хлеб пшеничный</t>
  </si>
  <si>
    <t>Хлеб ржано-пшеничный</t>
  </si>
  <si>
    <t>46/2008</t>
  </si>
  <si>
    <t>Суп картофельный с макаронными изделиями</t>
  </si>
  <si>
    <t>106/2008</t>
  </si>
  <si>
    <t>Запеканка из творога</t>
  </si>
  <si>
    <t>153/2008</t>
  </si>
  <si>
    <t>Компот из сухофруктов</t>
  </si>
  <si>
    <t>60/2008</t>
  </si>
  <si>
    <t>Уха со взбитым яйцом</t>
  </si>
  <si>
    <t>97/2008</t>
  </si>
  <si>
    <t>Макаронные изделия отварные</t>
  </si>
  <si>
    <t>75/2008</t>
  </si>
  <si>
    <t>Котлета Детская</t>
  </si>
  <si>
    <t>Пуштыен шыд</t>
  </si>
  <si>
    <t>84/2013</t>
  </si>
  <si>
    <t>Капуста тушеная</t>
  </si>
  <si>
    <t>181/2013</t>
  </si>
  <si>
    <t>Биточки мясные</t>
  </si>
  <si>
    <t>146/2008</t>
  </si>
  <si>
    <t>Чай с лимоном</t>
  </si>
  <si>
    <t>47/2008</t>
  </si>
  <si>
    <t>Суп картофельный с бобовыми</t>
  </si>
  <si>
    <t>106/2013</t>
  </si>
  <si>
    <t>Каша пшенная вязкая с маслом</t>
  </si>
  <si>
    <t>81/2008</t>
  </si>
  <si>
    <t>Фрикадельки Петушок</t>
  </si>
  <si>
    <t>65/2013</t>
  </si>
  <si>
    <t>Суп картофельный с клецками</t>
  </si>
  <si>
    <t>6,3/2008</t>
  </si>
  <si>
    <t>Каша пшеничная вязкая с маслом</t>
  </si>
  <si>
    <t>197/2013</t>
  </si>
  <si>
    <t>Птица отварная</t>
  </si>
  <si>
    <t>39/2008</t>
  </si>
  <si>
    <t>Борщ с капустой и картофелем</t>
  </si>
  <si>
    <t>120/2013</t>
  </si>
  <si>
    <t>Пюре из бобовых с маслом</t>
  </si>
  <si>
    <t>Котлета мясная</t>
  </si>
  <si>
    <t>56/2008</t>
  </si>
  <si>
    <t>Суп из овощей</t>
  </si>
  <si>
    <t>104/2013</t>
  </si>
  <si>
    <t>Каша рисовая с овощами рассыпчатая</t>
  </si>
  <si>
    <t>60/2013</t>
  </si>
  <si>
    <t>Рассольник Ленинградский</t>
  </si>
  <si>
    <t>92/2008</t>
  </si>
  <si>
    <t>Картофельное пюре</t>
  </si>
  <si>
    <t>83/2008</t>
  </si>
  <si>
    <t>Рыба припущенная в молоке</t>
  </si>
  <si>
    <t>45/2008</t>
  </si>
  <si>
    <t>Суп с мясными фрикадельками</t>
  </si>
  <si>
    <t>103/2013</t>
  </si>
  <si>
    <t>Каша гречневая рассыпчатая</t>
  </si>
  <si>
    <t>63/2008</t>
  </si>
  <si>
    <t>Гуляш</t>
  </si>
  <si>
    <t>Суп картофельнывй с бобовыми</t>
  </si>
  <si>
    <t>Сосиска Детская</t>
  </si>
  <si>
    <t>Щи из свежей капусты</t>
  </si>
  <si>
    <t>Суп картофельный с клёцками</t>
  </si>
  <si>
    <t>88/208</t>
  </si>
  <si>
    <t>Котлета рыбная Нептун</t>
  </si>
  <si>
    <t>Шницель</t>
  </si>
  <si>
    <t>176/2013</t>
  </si>
  <si>
    <t>Жаркое по-домашнему</t>
  </si>
  <si>
    <t xml:space="preserve">Хлеб пшеничный </t>
  </si>
  <si>
    <t>90/2011</t>
  </si>
  <si>
    <t>62/2013</t>
  </si>
  <si>
    <t>Суп картофельный с крупой</t>
  </si>
  <si>
    <t>Макаронные изделия отварные с сыром</t>
  </si>
  <si>
    <t>98/2008</t>
  </si>
  <si>
    <t>Суфле из птицы</t>
  </si>
  <si>
    <t>206/2013</t>
  </si>
  <si>
    <t>Рагу из овощей</t>
  </si>
  <si>
    <t>87/2013</t>
  </si>
  <si>
    <t>МАОУ "Красногорская гимназия"</t>
  </si>
  <si>
    <t>Директор</t>
  </si>
  <si>
    <t>Шулятьева Ю.М.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</si>
</sst>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tabSelected="1" zoomScale="90" zoomScaleNormal="90" workbookViewId="0">
      <pane xSplit="4" ySplit="5" topLeftCell="E304" activePane="bottomRight" state="frozen"/>
      <selection pane="topRight" activeCell="E1" sqref="E1"/>
      <selection pane="bottomLeft" activeCell="A6" sqref="A6"/>
      <selection pane="bottomRight" activeCell="F348" sqref="F348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5" t="s">
        <v>118</v>
      </c>
      <c r="D1" s="66"/>
      <c r="E1" s="66"/>
      <c r="F1" s="12" t="s">
        <v>16</v>
      </c>
      <c r="G1" s="2" t="s">
        <v>17</v>
      </c>
      <c r="H1" s="67" t="s">
        <v>119</v>
      </c>
      <c r="I1" s="67"/>
      <c r="J1" s="67"/>
      <c r="K1" s="67"/>
    </row>
    <row r="2" spans="1:12" ht="18" x14ac:dyDescent="0.25">
      <c r="A2" s="35" t="s">
        <v>6</v>
      </c>
      <c r="C2" s="2"/>
      <c r="G2" s="2" t="s">
        <v>18</v>
      </c>
      <c r="H2" s="67" t="s">
        <v>120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</v>
      </c>
      <c r="H15" s="43">
        <v>4.3</v>
      </c>
      <c r="I15" s="43">
        <v>10</v>
      </c>
      <c r="J15" s="43">
        <v>86.75</v>
      </c>
      <c r="K15" s="44" t="s">
        <v>39</v>
      </c>
      <c r="L15" s="43">
        <v>15.49</v>
      </c>
    </row>
    <row r="16" spans="1:12" ht="14.5" x14ac:dyDescent="0.35">
      <c r="A16" s="23"/>
      <c r="B16" s="15"/>
      <c r="C16" s="11"/>
      <c r="D16" s="7" t="s">
        <v>28</v>
      </c>
      <c r="E16" s="42" t="s">
        <v>42</v>
      </c>
      <c r="F16" s="43">
        <v>210</v>
      </c>
      <c r="G16" s="43">
        <v>21.42</v>
      </c>
      <c r="H16" s="43">
        <v>19.53</v>
      </c>
      <c r="I16" s="43">
        <v>35.700000000000003</v>
      </c>
      <c r="J16" s="43">
        <v>426.3</v>
      </c>
      <c r="K16" s="44" t="s">
        <v>41</v>
      </c>
      <c r="L16" s="43">
        <v>41</v>
      </c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0.2</v>
      </c>
      <c r="H18" s="43">
        <v>0</v>
      </c>
      <c r="I18" s="43">
        <v>15.1</v>
      </c>
      <c r="J18" s="43">
        <v>67</v>
      </c>
      <c r="K18" s="44" t="s">
        <v>43</v>
      </c>
      <c r="L18" s="43">
        <v>2.0299999999999998</v>
      </c>
    </row>
    <row r="19" spans="1:12" ht="14.5" x14ac:dyDescent="0.35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1.54</v>
      </c>
      <c r="H19" s="43">
        <v>0.16</v>
      </c>
      <c r="I19" s="43">
        <v>9.9</v>
      </c>
      <c r="J19" s="43">
        <v>47.2</v>
      </c>
      <c r="K19" s="44"/>
      <c r="L19" s="43">
        <v>1.1200000000000001</v>
      </c>
    </row>
    <row r="20" spans="1:12" ht="14.5" x14ac:dyDescent="0.3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2.64</v>
      </c>
      <c r="H20" s="43">
        <v>0.44</v>
      </c>
      <c r="I20" s="43">
        <v>17.559999999999999</v>
      </c>
      <c r="J20" s="43">
        <v>84.76</v>
      </c>
      <c r="K20" s="44"/>
      <c r="L20" s="43">
        <v>2.2400000000000002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27.8</v>
      </c>
      <c r="H23" s="19">
        <f t="shared" si="2"/>
        <v>24.430000000000003</v>
      </c>
      <c r="I23" s="19">
        <f t="shared" si="2"/>
        <v>88.26</v>
      </c>
      <c r="J23" s="19">
        <f t="shared" si="2"/>
        <v>712.01</v>
      </c>
      <c r="K23" s="25"/>
      <c r="L23" s="19">
        <f t="shared" ref="L23" si="3">SUM(L14:L22)</f>
        <v>61.88</v>
      </c>
    </row>
    <row r="24" spans="1:12" ht="14.5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720</v>
      </c>
      <c r="G24" s="32">
        <f t="shared" ref="G24:J24" si="4">G13+G23</f>
        <v>27.8</v>
      </c>
      <c r="H24" s="32">
        <f t="shared" si="4"/>
        <v>24.430000000000003</v>
      </c>
      <c r="I24" s="32">
        <f t="shared" si="4"/>
        <v>88.26</v>
      </c>
      <c r="J24" s="32">
        <f t="shared" si="4"/>
        <v>712.01</v>
      </c>
      <c r="K24" s="32"/>
      <c r="L24" s="32">
        <f>L13+L23</f>
        <v>61.88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2.75</v>
      </c>
      <c r="H34" s="43">
        <v>2.5</v>
      </c>
      <c r="I34" s="43">
        <v>21</v>
      </c>
      <c r="J34" s="43">
        <v>120</v>
      </c>
      <c r="K34" s="44" t="s">
        <v>47</v>
      </c>
      <c r="L34" s="43">
        <v>12.48</v>
      </c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50</v>
      </c>
      <c r="F36" s="43">
        <v>190</v>
      </c>
      <c r="G36" s="43">
        <v>25.65</v>
      </c>
      <c r="H36" s="43">
        <v>18.3</v>
      </c>
      <c r="I36" s="43">
        <v>23.25</v>
      </c>
      <c r="J36" s="43">
        <v>366</v>
      </c>
      <c r="K36" s="44" t="s">
        <v>49</v>
      </c>
      <c r="L36" s="43">
        <v>48.78</v>
      </c>
    </row>
    <row r="37" spans="1:12" ht="14.5" x14ac:dyDescent="0.3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1.2</v>
      </c>
      <c r="H37" s="43">
        <v>0</v>
      </c>
      <c r="I37" s="43">
        <v>65.2</v>
      </c>
      <c r="J37" s="43">
        <v>256</v>
      </c>
      <c r="K37" s="44" t="s">
        <v>51</v>
      </c>
      <c r="L37" s="43">
        <v>5.82</v>
      </c>
    </row>
    <row r="38" spans="1:12" ht="14.5" x14ac:dyDescent="0.3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1.54</v>
      </c>
      <c r="H38" s="43">
        <v>0.16</v>
      </c>
      <c r="I38" s="43">
        <v>9.9</v>
      </c>
      <c r="J38" s="43">
        <v>47.2</v>
      </c>
      <c r="K38" s="44"/>
      <c r="L38" s="43">
        <v>1.1200000000000001</v>
      </c>
    </row>
    <row r="39" spans="1:12" ht="14.5" x14ac:dyDescent="0.3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1.98</v>
      </c>
      <c r="H39" s="43">
        <v>0.33</v>
      </c>
      <c r="I39" s="43">
        <v>13.17</v>
      </c>
      <c r="J39" s="43">
        <v>63.57</v>
      </c>
      <c r="K39" s="44"/>
      <c r="L39" s="43">
        <v>1.68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9">SUM(G33:G41)</f>
        <v>33.119999999999997</v>
      </c>
      <c r="H42" s="19">
        <f t="shared" ref="H42" si="10">SUM(H33:H41)</f>
        <v>21.29</v>
      </c>
      <c r="I42" s="19">
        <f t="shared" ref="I42" si="11">SUM(I33:I41)</f>
        <v>132.52000000000001</v>
      </c>
      <c r="J42" s="19">
        <f t="shared" ref="J42:L42" si="12">SUM(J33:J41)</f>
        <v>852.7700000000001</v>
      </c>
      <c r="K42" s="25"/>
      <c r="L42" s="19">
        <f t="shared" si="12"/>
        <v>69.880000000000024</v>
      </c>
    </row>
    <row r="43" spans="1:12" ht="15.75" customHeigh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690</v>
      </c>
      <c r="G43" s="32">
        <f t="shared" ref="G43" si="13">G32+G42</f>
        <v>33.119999999999997</v>
      </c>
      <c r="H43" s="32">
        <f t="shared" ref="H43" si="14">H32+H42</f>
        <v>21.29</v>
      </c>
      <c r="I43" s="32">
        <f t="shared" ref="I43" si="15">I32+I42</f>
        <v>132.52000000000001</v>
      </c>
      <c r="J43" s="32">
        <f t="shared" ref="J43:L43" si="16">J32+J42</f>
        <v>852.7700000000001</v>
      </c>
      <c r="K43" s="32"/>
      <c r="L43" s="32">
        <f t="shared" si="16"/>
        <v>69.880000000000024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54</v>
      </c>
      <c r="F53" s="43">
        <v>250</v>
      </c>
      <c r="G53" s="43">
        <v>13.5</v>
      </c>
      <c r="H53" s="43">
        <v>3.5</v>
      </c>
      <c r="I53" s="43">
        <v>12.5</v>
      </c>
      <c r="J53" s="43">
        <v>136.4</v>
      </c>
      <c r="K53" s="44" t="s">
        <v>53</v>
      </c>
      <c r="L53" s="43">
        <v>18.440000000000001</v>
      </c>
    </row>
    <row r="54" spans="1:12" ht="14.5" x14ac:dyDescent="0.3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14.3</v>
      </c>
      <c r="H54" s="43">
        <v>10.5</v>
      </c>
      <c r="I54" s="43">
        <v>13.1</v>
      </c>
      <c r="J54" s="43">
        <v>197.6</v>
      </c>
      <c r="K54" s="44" t="s">
        <v>57</v>
      </c>
      <c r="L54" s="43">
        <v>43.95</v>
      </c>
    </row>
    <row r="55" spans="1:12" ht="14.5" x14ac:dyDescent="0.35">
      <c r="A55" s="23"/>
      <c r="B55" s="15"/>
      <c r="C55" s="11"/>
      <c r="D55" s="7" t="s">
        <v>29</v>
      </c>
      <c r="E55" s="42" t="s">
        <v>56</v>
      </c>
      <c r="F55" s="43">
        <v>180</v>
      </c>
      <c r="G55" s="43">
        <v>6.3</v>
      </c>
      <c r="H55" s="43">
        <v>7.38</v>
      </c>
      <c r="I55" s="43">
        <v>42.3</v>
      </c>
      <c r="J55" s="43">
        <v>264.60000000000002</v>
      </c>
      <c r="K55" s="44" t="s">
        <v>55</v>
      </c>
      <c r="L55" s="43">
        <v>11.35</v>
      </c>
    </row>
    <row r="56" spans="1:12" ht="14.5" x14ac:dyDescent="0.3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0.2</v>
      </c>
      <c r="H56" s="43">
        <v>0</v>
      </c>
      <c r="I56" s="43">
        <v>15.1</v>
      </c>
      <c r="J56" s="43">
        <v>67</v>
      </c>
      <c r="K56" s="44" t="s">
        <v>43</v>
      </c>
      <c r="L56" s="43">
        <v>2.0299999999999998</v>
      </c>
    </row>
    <row r="57" spans="1:12" ht="14.5" x14ac:dyDescent="0.3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1.54</v>
      </c>
      <c r="H57" s="43">
        <v>0.16</v>
      </c>
      <c r="I57" s="43">
        <v>9.9</v>
      </c>
      <c r="J57" s="43">
        <v>47.2</v>
      </c>
      <c r="K57" s="44"/>
      <c r="L57" s="43">
        <v>1.1200000000000001</v>
      </c>
    </row>
    <row r="58" spans="1:12" ht="14.5" x14ac:dyDescent="0.3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2.64</v>
      </c>
      <c r="H58" s="43">
        <v>0.44</v>
      </c>
      <c r="I58" s="43">
        <v>17.559999999999999</v>
      </c>
      <c r="J58" s="43">
        <v>84.76</v>
      </c>
      <c r="K58" s="44"/>
      <c r="L58" s="43">
        <v>2.2400000000000002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1">SUM(G52:G60)</f>
        <v>38.480000000000004</v>
      </c>
      <c r="H61" s="19">
        <f t="shared" ref="H61" si="22">SUM(H52:H60)</f>
        <v>21.98</v>
      </c>
      <c r="I61" s="19">
        <f t="shared" ref="I61" si="23">SUM(I52:I60)</f>
        <v>110.46000000000001</v>
      </c>
      <c r="J61" s="19">
        <f t="shared" ref="J61:L61" si="24">SUM(J52:J60)</f>
        <v>797.56000000000006</v>
      </c>
      <c r="K61" s="25"/>
      <c r="L61" s="19">
        <f t="shared" si="24"/>
        <v>79.13</v>
      </c>
    </row>
    <row r="62" spans="1:12" ht="15.75" customHeigh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790</v>
      </c>
      <c r="G62" s="32">
        <f t="shared" ref="G62" si="25">G51+G61</f>
        <v>38.480000000000004</v>
      </c>
      <c r="H62" s="32">
        <f t="shared" ref="H62" si="26">H51+H61</f>
        <v>21.98</v>
      </c>
      <c r="I62" s="32">
        <f t="shared" ref="I62" si="27">I51+I61</f>
        <v>110.46000000000001</v>
      </c>
      <c r="J62" s="32">
        <f t="shared" ref="J62:L62" si="28">J51+J61</f>
        <v>797.56000000000006</v>
      </c>
      <c r="K62" s="32"/>
      <c r="L62" s="32">
        <f t="shared" si="28"/>
        <v>79.13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17.2</v>
      </c>
      <c r="H72" s="43">
        <v>5.4</v>
      </c>
      <c r="I72" s="43">
        <v>12.7</v>
      </c>
      <c r="J72" s="43">
        <v>170.9</v>
      </c>
      <c r="K72" s="44"/>
      <c r="L72" s="43">
        <v>15.4</v>
      </c>
    </row>
    <row r="73" spans="1:12" ht="14.5" x14ac:dyDescent="0.3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17.5</v>
      </c>
      <c r="H73" s="43">
        <v>24.9</v>
      </c>
      <c r="I73" s="43">
        <v>9</v>
      </c>
      <c r="J73" s="43">
        <v>331</v>
      </c>
      <c r="K73" s="44" t="s">
        <v>62</v>
      </c>
      <c r="L73" s="43">
        <v>44.05</v>
      </c>
    </row>
    <row r="74" spans="1:12" ht="14.5" x14ac:dyDescent="0.35">
      <c r="A74" s="23"/>
      <c r="B74" s="15"/>
      <c r="C74" s="11"/>
      <c r="D74" s="7" t="s">
        <v>29</v>
      </c>
      <c r="E74" s="42" t="s">
        <v>61</v>
      </c>
      <c r="F74" s="43">
        <v>180</v>
      </c>
      <c r="G74" s="43">
        <v>3.6</v>
      </c>
      <c r="H74" s="43">
        <v>5.94</v>
      </c>
      <c r="I74" s="43">
        <v>16.559999999999999</v>
      </c>
      <c r="J74" s="43">
        <v>135</v>
      </c>
      <c r="K74" s="44" t="s">
        <v>60</v>
      </c>
      <c r="L74" s="43">
        <v>14.62</v>
      </c>
    </row>
    <row r="75" spans="1:12" ht="14.5" x14ac:dyDescent="0.3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0.3</v>
      </c>
      <c r="H75" s="43">
        <v>0</v>
      </c>
      <c r="I75" s="43">
        <v>15.2</v>
      </c>
      <c r="J75" s="43">
        <v>62</v>
      </c>
      <c r="K75" s="44" t="s">
        <v>64</v>
      </c>
      <c r="L75" s="43">
        <v>3.93</v>
      </c>
    </row>
    <row r="76" spans="1:12" ht="14.5" x14ac:dyDescent="0.3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1.54</v>
      </c>
      <c r="H76" s="43">
        <v>0.16</v>
      </c>
      <c r="I76" s="43">
        <v>9.9</v>
      </c>
      <c r="J76" s="43">
        <v>47.2</v>
      </c>
      <c r="K76" s="44"/>
      <c r="L76" s="43">
        <v>1.1200000000000001</v>
      </c>
    </row>
    <row r="77" spans="1:12" ht="14.5" x14ac:dyDescent="0.3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2.64</v>
      </c>
      <c r="H77" s="43">
        <v>0.44</v>
      </c>
      <c r="I77" s="43">
        <v>17.559999999999999</v>
      </c>
      <c r="J77" s="43">
        <v>84.76</v>
      </c>
      <c r="K77" s="44"/>
      <c r="L77" s="43">
        <v>2.2400000000000002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3">SUM(G71:G79)</f>
        <v>42.78</v>
      </c>
      <c r="H80" s="19">
        <f t="shared" ref="H80" si="34">SUM(H71:H79)</f>
        <v>36.839999999999989</v>
      </c>
      <c r="I80" s="19">
        <f t="shared" ref="I80" si="35">SUM(I71:I79)</f>
        <v>80.919999999999987</v>
      </c>
      <c r="J80" s="19">
        <f t="shared" ref="J80:L80" si="36">SUM(J71:J79)</f>
        <v>830.86</v>
      </c>
      <c r="K80" s="25"/>
      <c r="L80" s="19">
        <f t="shared" si="36"/>
        <v>81.36</v>
      </c>
    </row>
    <row r="81" spans="1:12" ht="15.75" customHeigh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790</v>
      </c>
      <c r="G81" s="32">
        <f t="shared" ref="G81" si="37">G70+G80</f>
        <v>42.78</v>
      </c>
      <c r="H81" s="32">
        <f t="shared" ref="H81" si="38">H70+H80</f>
        <v>36.839999999999989</v>
      </c>
      <c r="I81" s="32">
        <f t="shared" ref="I81" si="39">I70+I80</f>
        <v>80.919999999999987</v>
      </c>
      <c r="J81" s="32">
        <f t="shared" ref="J81:L81" si="40">J70+J80</f>
        <v>830.86</v>
      </c>
      <c r="K81" s="32"/>
      <c r="L81" s="32">
        <f t="shared" si="40"/>
        <v>81.36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6</v>
      </c>
      <c r="H91" s="43">
        <v>5.5</v>
      </c>
      <c r="I91" s="43">
        <v>22.5</v>
      </c>
      <c r="J91" s="43">
        <v>167</v>
      </c>
      <c r="K91" s="44" t="s">
        <v>66</v>
      </c>
      <c r="L91" s="43">
        <v>11.65</v>
      </c>
    </row>
    <row r="92" spans="1:12" ht="14.5" x14ac:dyDescent="0.35">
      <c r="A92" s="23"/>
      <c r="B92" s="15"/>
      <c r="C92" s="11"/>
      <c r="D92" s="7" t="s">
        <v>28</v>
      </c>
      <c r="E92" s="42" t="s">
        <v>71</v>
      </c>
      <c r="F92" s="43">
        <v>100</v>
      </c>
      <c r="G92" s="43">
        <v>14.3</v>
      </c>
      <c r="H92" s="43">
        <v>17.100000000000001</v>
      </c>
      <c r="I92" s="43">
        <v>9.5</v>
      </c>
      <c r="J92" s="43">
        <v>247.3</v>
      </c>
      <c r="K92" s="44" t="s">
        <v>70</v>
      </c>
      <c r="L92" s="43">
        <v>41.2</v>
      </c>
    </row>
    <row r="93" spans="1:12" ht="14.5" x14ac:dyDescent="0.35">
      <c r="A93" s="23"/>
      <c r="B93" s="15"/>
      <c r="C93" s="11"/>
      <c r="D93" s="7" t="s">
        <v>29</v>
      </c>
      <c r="E93" s="42" t="s">
        <v>69</v>
      </c>
      <c r="F93" s="43">
        <v>180</v>
      </c>
      <c r="G93" s="43">
        <v>5.13</v>
      </c>
      <c r="H93" s="43">
        <v>5.83</v>
      </c>
      <c r="I93" s="43">
        <v>29.34</v>
      </c>
      <c r="J93" s="43">
        <v>190.8</v>
      </c>
      <c r="K93" s="44" t="s">
        <v>68</v>
      </c>
      <c r="L93" s="43">
        <v>5.54</v>
      </c>
    </row>
    <row r="94" spans="1:12" ht="14.5" x14ac:dyDescent="0.3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1.2</v>
      </c>
      <c r="H94" s="43">
        <v>0</v>
      </c>
      <c r="I94" s="43">
        <v>65.2</v>
      </c>
      <c r="J94" s="43">
        <v>256</v>
      </c>
      <c r="K94" s="44" t="s">
        <v>51</v>
      </c>
      <c r="L94" s="43">
        <v>5.82</v>
      </c>
    </row>
    <row r="95" spans="1:12" ht="14.5" x14ac:dyDescent="0.3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1.54</v>
      </c>
      <c r="H95" s="43">
        <v>0.16</v>
      </c>
      <c r="I95" s="43">
        <v>9.9</v>
      </c>
      <c r="J95" s="43">
        <v>47.2</v>
      </c>
      <c r="K95" s="44"/>
      <c r="L95" s="43">
        <v>1.1200000000000001</v>
      </c>
    </row>
    <row r="96" spans="1:12" ht="14.5" x14ac:dyDescent="0.3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2.64</v>
      </c>
      <c r="H96" s="43">
        <v>0.44</v>
      </c>
      <c r="I96" s="43">
        <v>17.559999999999999</v>
      </c>
      <c r="J96" s="43">
        <v>84.76</v>
      </c>
      <c r="K96" s="44"/>
      <c r="L96" s="43">
        <v>2.2400000000000002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5">SUM(G90:G98)</f>
        <v>30.81</v>
      </c>
      <c r="H99" s="19">
        <f t="shared" ref="H99" si="46">SUM(H90:H98)</f>
        <v>29.03</v>
      </c>
      <c r="I99" s="19">
        <f t="shared" ref="I99" si="47">SUM(I90:I98)</f>
        <v>154</v>
      </c>
      <c r="J99" s="19">
        <f t="shared" ref="J99:L99" si="48">SUM(J90:J98)</f>
        <v>993.06000000000006</v>
      </c>
      <c r="K99" s="25"/>
      <c r="L99" s="19">
        <f t="shared" si="48"/>
        <v>67.570000000000007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790</v>
      </c>
      <c r="G100" s="32">
        <f t="shared" ref="G100" si="49">G89+G99</f>
        <v>30.81</v>
      </c>
      <c r="H100" s="32">
        <f t="shared" ref="H100" si="50">H89+H99</f>
        <v>29.03</v>
      </c>
      <c r="I100" s="32">
        <f t="shared" ref="I100" si="51">I89+I99</f>
        <v>154</v>
      </c>
      <c r="J100" s="32">
        <f t="shared" ref="J100:L100" si="52">J89+J99</f>
        <v>993.06000000000006</v>
      </c>
      <c r="K100" s="32"/>
      <c r="L100" s="32">
        <f t="shared" si="52"/>
        <v>67.570000000000007</v>
      </c>
    </row>
    <row r="101" spans="1:12" ht="14.5" x14ac:dyDescent="0.3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4.5" x14ac:dyDescent="0.3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114</v>
      </c>
      <c r="F111" s="43">
        <v>100</v>
      </c>
      <c r="G111" s="43">
        <v>18.2</v>
      </c>
      <c r="H111" s="43">
        <v>15</v>
      </c>
      <c r="I111" s="43">
        <v>3.9</v>
      </c>
      <c r="J111" s="43">
        <v>223</v>
      </c>
      <c r="K111" s="44" t="s">
        <v>115</v>
      </c>
      <c r="L111" s="43">
        <v>39.92</v>
      </c>
    </row>
    <row r="112" spans="1:12" ht="14.5" x14ac:dyDescent="0.35">
      <c r="A112" s="23"/>
      <c r="B112" s="15"/>
      <c r="C112" s="11"/>
      <c r="D112" s="7" t="s">
        <v>29</v>
      </c>
      <c r="E112" s="42" t="s">
        <v>116</v>
      </c>
      <c r="F112" s="43">
        <v>200</v>
      </c>
      <c r="G112" s="43">
        <v>3.8</v>
      </c>
      <c r="H112" s="43">
        <v>9</v>
      </c>
      <c r="I112" s="43">
        <v>21.2</v>
      </c>
      <c r="J112" s="43">
        <v>182</v>
      </c>
      <c r="K112" s="44" t="s">
        <v>117</v>
      </c>
      <c r="L112" s="43">
        <v>11.66</v>
      </c>
    </row>
    <row r="113" spans="1:12" ht="14.5" x14ac:dyDescent="0.3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0.2</v>
      </c>
      <c r="H113" s="43">
        <v>0</v>
      </c>
      <c r="I113" s="43">
        <v>15.1</v>
      </c>
      <c r="J113" s="43">
        <v>67</v>
      </c>
      <c r="K113" s="44" t="s">
        <v>43</v>
      </c>
      <c r="L113" s="43">
        <v>2.0299999999999998</v>
      </c>
    </row>
    <row r="114" spans="1:12" ht="14.5" x14ac:dyDescent="0.3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1.54</v>
      </c>
      <c r="H114" s="43">
        <v>0.16</v>
      </c>
      <c r="I114" s="43">
        <v>9.9</v>
      </c>
      <c r="J114" s="43">
        <v>47.2</v>
      </c>
      <c r="K114" s="44"/>
      <c r="L114" s="43">
        <v>1.1200000000000001</v>
      </c>
    </row>
    <row r="115" spans="1:12" ht="14.5" x14ac:dyDescent="0.3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2.64</v>
      </c>
      <c r="H115" s="43">
        <v>0.44</v>
      </c>
      <c r="I115" s="43">
        <v>17.559999999999999</v>
      </c>
      <c r="J115" s="43">
        <v>84.76</v>
      </c>
      <c r="K115" s="44"/>
      <c r="L115" s="43">
        <v>2.2400000000000002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560</v>
      </c>
      <c r="G118" s="19">
        <f t="shared" ref="G118:J118" si="55">SUM(G109:G117)</f>
        <v>26.38</v>
      </c>
      <c r="H118" s="19">
        <f t="shared" si="55"/>
        <v>24.6</v>
      </c>
      <c r="I118" s="19">
        <f t="shared" si="55"/>
        <v>67.66</v>
      </c>
      <c r="J118" s="19">
        <f t="shared" si="55"/>
        <v>603.96</v>
      </c>
      <c r="K118" s="25"/>
      <c r="L118" s="19">
        <f t="shared" ref="L118" si="56">SUM(L109:L117)</f>
        <v>56.97</v>
      </c>
    </row>
    <row r="119" spans="1:12" ht="15.75" customHeight="1" thickBot="1" x14ac:dyDescent="0.3">
      <c r="A119" s="29">
        <f>A101</f>
        <v>1</v>
      </c>
      <c r="B119" s="30">
        <f>B101</f>
        <v>6</v>
      </c>
      <c r="C119" s="62" t="s">
        <v>4</v>
      </c>
      <c r="D119" s="63"/>
      <c r="E119" s="31"/>
      <c r="F119" s="32">
        <f>F108+F118</f>
        <v>560</v>
      </c>
      <c r="G119" s="32">
        <f t="shared" ref="G119:J119" si="57">G108+G118</f>
        <v>26.38</v>
      </c>
      <c r="H119" s="32">
        <f t="shared" si="57"/>
        <v>24.6</v>
      </c>
      <c r="I119" s="32">
        <f t="shared" si="57"/>
        <v>67.66</v>
      </c>
      <c r="J119" s="32">
        <f t="shared" si="57"/>
        <v>603.96</v>
      </c>
      <c r="K119" s="32"/>
      <c r="L119" s="32">
        <f t="shared" ref="L119" si="58">L108+L118</f>
        <v>56.97</v>
      </c>
    </row>
    <row r="120" spans="1:12" ht="14.5" x14ac:dyDescent="0.3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9">SUM(G120:G126)</f>
        <v>0</v>
      </c>
      <c r="H127" s="19">
        <f t="shared" si="59"/>
        <v>0</v>
      </c>
      <c r="I127" s="19">
        <f t="shared" si="59"/>
        <v>0</v>
      </c>
      <c r="J127" s="19">
        <f t="shared" si="59"/>
        <v>0</v>
      </c>
      <c r="K127" s="25"/>
      <c r="L127" s="19">
        <f t="shared" ref="L127" si="60">SUM(L120:L126)</f>
        <v>0</v>
      </c>
    </row>
    <row r="128" spans="1:12" ht="14.5" x14ac:dyDescent="0.3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23"/>
      <c r="B129" s="15"/>
      <c r="C129" s="11"/>
      <c r="D129" s="7" t="s">
        <v>27</v>
      </c>
      <c r="E129" s="42" t="s">
        <v>73</v>
      </c>
      <c r="F129" s="43">
        <v>250</v>
      </c>
      <c r="G129" s="43">
        <v>2.1</v>
      </c>
      <c r="H129" s="43">
        <v>3.35</v>
      </c>
      <c r="I129" s="43">
        <v>12.3</v>
      </c>
      <c r="J129" s="43">
        <v>87.25</v>
      </c>
      <c r="K129" s="44" t="s">
        <v>72</v>
      </c>
      <c r="L129" s="43">
        <v>12.32</v>
      </c>
    </row>
    <row r="130" spans="1:12" ht="14.5" x14ac:dyDescent="0.35">
      <c r="A130" s="23"/>
      <c r="B130" s="15"/>
      <c r="C130" s="11"/>
      <c r="D130" s="7" t="s">
        <v>28</v>
      </c>
      <c r="E130" s="42" t="s">
        <v>77</v>
      </c>
      <c r="F130" s="43">
        <v>100</v>
      </c>
      <c r="G130" s="43">
        <v>22.6</v>
      </c>
      <c r="H130" s="43">
        <v>17</v>
      </c>
      <c r="I130" s="43">
        <v>0</v>
      </c>
      <c r="J130" s="43">
        <v>243.4</v>
      </c>
      <c r="K130" s="44" t="s">
        <v>76</v>
      </c>
      <c r="L130" s="43">
        <v>29.24</v>
      </c>
    </row>
    <row r="131" spans="1:12" ht="14.5" x14ac:dyDescent="0.35">
      <c r="A131" s="23"/>
      <c r="B131" s="15"/>
      <c r="C131" s="11"/>
      <c r="D131" s="7" t="s">
        <v>29</v>
      </c>
      <c r="E131" s="42" t="s">
        <v>75</v>
      </c>
      <c r="F131" s="43">
        <v>180</v>
      </c>
      <c r="G131" s="43">
        <v>5.46</v>
      </c>
      <c r="H131" s="43">
        <v>0.47</v>
      </c>
      <c r="I131" s="43">
        <v>30.36</v>
      </c>
      <c r="J131" s="43">
        <v>187.9</v>
      </c>
      <c r="K131" s="44" t="s">
        <v>74</v>
      </c>
      <c r="L131" s="43">
        <v>5.55</v>
      </c>
    </row>
    <row r="132" spans="1:12" ht="14.5" x14ac:dyDescent="0.35">
      <c r="A132" s="23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</v>
      </c>
      <c r="I132" s="43">
        <v>15.1</v>
      </c>
      <c r="J132" s="43">
        <v>67</v>
      </c>
      <c r="K132" s="44" t="s">
        <v>43</v>
      </c>
      <c r="L132" s="43">
        <v>2.0299999999999998</v>
      </c>
    </row>
    <row r="133" spans="1:12" ht="14.5" x14ac:dyDescent="0.35">
      <c r="A133" s="23"/>
      <c r="B133" s="15"/>
      <c r="C133" s="11"/>
      <c r="D133" s="7" t="s">
        <v>31</v>
      </c>
      <c r="E133" s="42" t="s">
        <v>45</v>
      </c>
      <c r="F133" s="43">
        <v>20</v>
      </c>
      <c r="G133" s="43">
        <v>1.54</v>
      </c>
      <c r="H133" s="43">
        <v>0.16</v>
      </c>
      <c r="I133" s="43">
        <v>9.9</v>
      </c>
      <c r="J133" s="43">
        <v>47.2</v>
      </c>
      <c r="K133" s="44"/>
      <c r="L133" s="43">
        <v>1.1200000000000001</v>
      </c>
    </row>
    <row r="134" spans="1:12" ht="14.5" x14ac:dyDescent="0.35">
      <c r="A134" s="23"/>
      <c r="B134" s="15"/>
      <c r="C134" s="11"/>
      <c r="D134" s="7" t="s">
        <v>32</v>
      </c>
      <c r="E134" s="42" t="s">
        <v>46</v>
      </c>
      <c r="F134" s="43">
        <v>40</v>
      </c>
      <c r="G134" s="43">
        <v>2.64</v>
      </c>
      <c r="H134" s="43">
        <v>0.44</v>
      </c>
      <c r="I134" s="43">
        <v>17.559999999999999</v>
      </c>
      <c r="J134" s="43">
        <v>84.76</v>
      </c>
      <c r="K134" s="44"/>
      <c r="L134" s="43">
        <v>2.2400000000000002</v>
      </c>
    </row>
    <row r="135" spans="1:12" ht="14.5" x14ac:dyDescent="0.3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24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1">SUM(G128:G136)</f>
        <v>34.54</v>
      </c>
      <c r="H137" s="19">
        <f t="shared" si="61"/>
        <v>21.42</v>
      </c>
      <c r="I137" s="19">
        <f t="shared" si="61"/>
        <v>85.22</v>
      </c>
      <c r="J137" s="19">
        <f t="shared" si="61"/>
        <v>717.51</v>
      </c>
      <c r="K137" s="25"/>
      <c r="L137" s="19">
        <f t="shared" ref="L137" si="62">SUM(L128:L136)</f>
        <v>52.5</v>
      </c>
    </row>
    <row r="138" spans="1:12" ht="14.5" x14ac:dyDescent="0.25">
      <c r="A138" s="29">
        <f>A120</f>
        <v>2</v>
      </c>
      <c r="B138" s="30">
        <f>B120</f>
        <v>1</v>
      </c>
      <c r="C138" s="62" t="s">
        <v>4</v>
      </c>
      <c r="D138" s="63"/>
      <c r="E138" s="31"/>
      <c r="F138" s="32">
        <f>F127+F137</f>
        <v>790</v>
      </c>
      <c r="G138" s="32">
        <f t="shared" ref="G138" si="63">G127+G137</f>
        <v>34.54</v>
      </c>
      <c r="H138" s="32">
        <f t="shared" ref="H138" si="64">H127+H137</f>
        <v>21.42</v>
      </c>
      <c r="I138" s="32">
        <f t="shared" ref="I138" si="65">I127+I137</f>
        <v>85.22</v>
      </c>
      <c r="J138" s="32">
        <f t="shared" ref="J138:L138" si="66">J127+J137</f>
        <v>717.51</v>
      </c>
      <c r="K138" s="32"/>
      <c r="L138" s="32">
        <f t="shared" si="66"/>
        <v>52.5</v>
      </c>
    </row>
    <row r="139" spans="1:12" ht="14.5" x14ac:dyDescent="0.3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4.5" x14ac:dyDescent="0.3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4.5" x14ac:dyDescent="0.3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14"/>
      <c r="B148" s="15"/>
      <c r="C148" s="11"/>
      <c r="D148" s="7" t="s">
        <v>27</v>
      </c>
      <c r="E148" s="42" t="s">
        <v>79</v>
      </c>
      <c r="F148" s="43">
        <v>250</v>
      </c>
      <c r="G148" s="43">
        <v>2.75</v>
      </c>
      <c r="H148" s="43">
        <v>7</v>
      </c>
      <c r="I148" s="43">
        <v>14</v>
      </c>
      <c r="J148" s="43">
        <v>131</v>
      </c>
      <c r="K148" s="44" t="s">
        <v>78</v>
      </c>
      <c r="L148" s="43">
        <v>16.100000000000001</v>
      </c>
    </row>
    <row r="149" spans="1:12" ht="14.5" x14ac:dyDescent="0.35">
      <c r="A149" s="14"/>
      <c r="B149" s="15"/>
      <c r="C149" s="11"/>
      <c r="D149" s="7" t="s">
        <v>28</v>
      </c>
      <c r="E149" s="42" t="s">
        <v>82</v>
      </c>
      <c r="F149" s="43">
        <v>100</v>
      </c>
      <c r="G149" s="43">
        <v>17.5</v>
      </c>
      <c r="H149" s="43">
        <v>24.9</v>
      </c>
      <c r="I149" s="43">
        <v>9</v>
      </c>
      <c r="J149" s="43">
        <v>331</v>
      </c>
      <c r="K149" s="44" t="s">
        <v>62</v>
      </c>
      <c r="L149" s="43">
        <v>44.05</v>
      </c>
    </row>
    <row r="150" spans="1:12" ht="14.5" x14ac:dyDescent="0.35">
      <c r="A150" s="14"/>
      <c r="B150" s="15"/>
      <c r="C150" s="11"/>
      <c r="D150" s="7" t="s">
        <v>29</v>
      </c>
      <c r="E150" s="42" t="s">
        <v>81</v>
      </c>
      <c r="F150" s="43">
        <v>180</v>
      </c>
      <c r="G150" s="43">
        <v>18.899999999999999</v>
      </c>
      <c r="H150" s="43">
        <v>7.65</v>
      </c>
      <c r="I150" s="43">
        <v>36.72</v>
      </c>
      <c r="J150" s="43">
        <v>291.33</v>
      </c>
      <c r="K150" s="44" t="s">
        <v>80</v>
      </c>
      <c r="L150" s="43">
        <v>9.1199999999999992</v>
      </c>
    </row>
    <row r="151" spans="1:12" ht="14.5" x14ac:dyDescent="0.35">
      <c r="A151" s="14"/>
      <c r="B151" s="15"/>
      <c r="C151" s="11"/>
      <c r="D151" s="7" t="s">
        <v>30</v>
      </c>
      <c r="E151" s="42" t="s">
        <v>52</v>
      </c>
      <c r="F151" s="43">
        <v>200</v>
      </c>
      <c r="G151" s="43">
        <v>1.2</v>
      </c>
      <c r="H151" s="43">
        <v>0</v>
      </c>
      <c r="I151" s="43">
        <v>65.2</v>
      </c>
      <c r="J151" s="43">
        <v>256</v>
      </c>
      <c r="K151" s="44" t="s">
        <v>51</v>
      </c>
      <c r="L151" s="43">
        <v>5.82</v>
      </c>
    </row>
    <row r="152" spans="1:12" ht="14.5" x14ac:dyDescent="0.35">
      <c r="A152" s="14"/>
      <c r="B152" s="15"/>
      <c r="C152" s="11"/>
      <c r="D152" s="7" t="s">
        <v>31</v>
      </c>
      <c r="E152" s="42" t="s">
        <v>45</v>
      </c>
      <c r="F152" s="43">
        <v>20</v>
      </c>
      <c r="G152" s="43">
        <v>1.54</v>
      </c>
      <c r="H152" s="43">
        <v>0.16</v>
      </c>
      <c r="I152" s="43">
        <v>9.9</v>
      </c>
      <c r="J152" s="43">
        <v>47.2</v>
      </c>
      <c r="K152" s="44"/>
      <c r="L152" s="43">
        <v>1.1200000000000001</v>
      </c>
    </row>
    <row r="153" spans="1:12" ht="14.5" x14ac:dyDescent="0.35">
      <c r="A153" s="14"/>
      <c r="B153" s="15"/>
      <c r="C153" s="11"/>
      <c r="D153" s="7" t="s">
        <v>32</v>
      </c>
      <c r="E153" s="42" t="s">
        <v>46</v>
      </c>
      <c r="F153" s="43">
        <v>30</v>
      </c>
      <c r="G153" s="43">
        <v>1.98</v>
      </c>
      <c r="H153" s="43">
        <v>0.33</v>
      </c>
      <c r="I153" s="43">
        <v>13.17</v>
      </c>
      <c r="J153" s="43">
        <v>63.57</v>
      </c>
      <c r="K153" s="44"/>
      <c r="L153" s="43">
        <v>2.2400000000000002</v>
      </c>
    </row>
    <row r="154" spans="1:12" ht="14.5" x14ac:dyDescent="0.3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16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9">SUM(G147:G155)</f>
        <v>43.87</v>
      </c>
      <c r="H156" s="19">
        <f t="shared" si="69"/>
        <v>40.039999999999992</v>
      </c>
      <c r="I156" s="19">
        <f t="shared" si="69"/>
        <v>147.98999999999998</v>
      </c>
      <c r="J156" s="19">
        <f t="shared" si="69"/>
        <v>1120.0999999999999</v>
      </c>
      <c r="K156" s="25"/>
      <c r="L156" s="19">
        <f t="shared" ref="L156" si="70">SUM(L147:L155)</f>
        <v>78.45</v>
      </c>
    </row>
    <row r="157" spans="1:12" ht="14.5" x14ac:dyDescent="0.25">
      <c r="A157" s="33">
        <f>A139</f>
        <v>2</v>
      </c>
      <c r="B157" s="33">
        <f>B139</f>
        <v>2</v>
      </c>
      <c r="C157" s="62" t="s">
        <v>4</v>
      </c>
      <c r="D157" s="63"/>
      <c r="E157" s="31"/>
      <c r="F157" s="32">
        <f>F146+F156</f>
        <v>780</v>
      </c>
      <c r="G157" s="32">
        <f t="shared" ref="G157" si="71">G146+G156</f>
        <v>43.87</v>
      </c>
      <c r="H157" s="32">
        <f t="shared" ref="H157" si="72">H146+H156</f>
        <v>40.039999999999992</v>
      </c>
      <c r="I157" s="32">
        <f t="shared" ref="I157" si="73">I146+I156</f>
        <v>147.98999999999998</v>
      </c>
      <c r="J157" s="32">
        <f t="shared" ref="J157:L157" si="74">J146+J156</f>
        <v>1120.0999999999999</v>
      </c>
      <c r="K157" s="32"/>
      <c r="L157" s="32">
        <f t="shared" si="74"/>
        <v>78.45</v>
      </c>
    </row>
    <row r="158" spans="1:12" ht="14.5" x14ac:dyDescent="0.3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5">SUM(G158:G164)</f>
        <v>0</v>
      </c>
      <c r="H165" s="19">
        <f t="shared" si="75"/>
        <v>0</v>
      </c>
      <c r="I165" s="19">
        <f t="shared" si="75"/>
        <v>0</v>
      </c>
      <c r="J165" s="19">
        <f t="shared" si="75"/>
        <v>0</v>
      </c>
      <c r="K165" s="25"/>
      <c r="L165" s="19">
        <f t="shared" ref="L165" si="76">SUM(L158:L164)</f>
        <v>0</v>
      </c>
    </row>
    <row r="166" spans="1:12" ht="14.5" x14ac:dyDescent="0.3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84</v>
      </c>
      <c r="F167" s="43">
        <v>250</v>
      </c>
      <c r="G167" s="43">
        <v>24.63</v>
      </c>
      <c r="H167" s="43">
        <v>19.63</v>
      </c>
      <c r="I167" s="43">
        <v>17.28</v>
      </c>
      <c r="J167" s="43">
        <v>345</v>
      </c>
      <c r="K167" s="44" t="s">
        <v>83</v>
      </c>
      <c r="L167" s="43">
        <v>16.54</v>
      </c>
    </row>
    <row r="168" spans="1:12" ht="14.5" x14ac:dyDescent="0.35">
      <c r="A168" s="23"/>
      <c r="B168" s="15"/>
      <c r="C168" s="11"/>
      <c r="D168" s="7" t="s">
        <v>28</v>
      </c>
      <c r="E168" s="42" t="s">
        <v>63</v>
      </c>
      <c r="F168" s="43">
        <v>100</v>
      </c>
      <c r="G168" s="43">
        <v>17.5</v>
      </c>
      <c r="H168" s="43">
        <v>24.9</v>
      </c>
      <c r="I168" s="43">
        <v>9</v>
      </c>
      <c r="J168" s="43">
        <v>331</v>
      </c>
      <c r="K168" s="44" t="s">
        <v>62</v>
      </c>
      <c r="L168" s="43">
        <v>44.05</v>
      </c>
    </row>
    <row r="169" spans="1:12" ht="14.5" x14ac:dyDescent="0.35">
      <c r="A169" s="23"/>
      <c r="B169" s="15"/>
      <c r="C169" s="11"/>
      <c r="D169" s="7" t="s">
        <v>29</v>
      </c>
      <c r="E169" s="42" t="s">
        <v>86</v>
      </c>
      <c r="F169" s="43">
        <v>180</v>
      </c>
      <c r="G169" s="43">
        <v>4.32</v>
      </c>
      <c r="H169" s="43">
        <v>4.5</v>
      </c>
      <c r="I169" s="43">
        <v>41.76</v>
      </c>
      <c r="J169" s="43">
        <v>223.2</v>
      </c>
      <c r="K169" s="44" t="s">
        <v>85</v>
      </c>
      <c r="L169" s="43">
        <v>11.61</v>
      </c>
    </row>
    <row r="170" spans="1:12" ht="14.5" x14ac:dyDescent="0.3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0.3</v>
      </c>
      <c r="H170" s="43">
        <v>0</v>
      </c>
      <c r="I170" s="43">
        <v>15.2</v>
      </c>
      <c r="J170" s="43">
        <v>62</v>
      </c>
      <c r="K170" s="44" t="s">
        <v>64</v>
      </c>
      <c r="L170" s="43">
        <v>3.93</v>
      </c>
    </row>
    <row r="171" spans="1:12" ht="14.5" x14ac:dyDescent="0.35">
      <c r="A171" s="23"/>
      <c r="B171" s="15"/>
      <c r="C171" s="11"/>
      <c r="D171" s="7" t="s">
        <v>31</v>
      </c>
      <c r="E171" s="42" t="s">
        <v>45</v>
      </c>
      <c r="F171" s="43">
        <v>20</v>
      </c>
      <c r="G171" s="43">
        <v>1.54</v>
      </c>
      <c r="H171" s="43">
        <v>0.16</v>
      </c>
      <c r="I171" s="43">
        <v>9.9</v>
      </c>
      <c r="J171" s="43">
        <v>47.2</v>
      </c>
      <c r="K171" s="44"/>
      <c r="L171" s="43">
        <v>1.1200000000000001</v>
      </c>
    </row>
    <row r="172" spans="1:12" ht="14.5" x14ac:dyDescent="0.3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2.64</v>
      </c>
      <c r="H172" s="43">
        <v>0.44</v>
      </c>
      <c r="I172" s="43">
        <v>17.559999999999999</v>
      </c>
      <c r="J172" s="43">
        <v>84.76</v>
      </c>
      <c r="K172" s="44"/>
      <c r="L172" s="43">
        <v>2.2400000000000002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7">SUM(G166:G174)</f>
        <v>50.929999999999993</v>
      </c>
      <c r="H175" s="19">
        <f t="shared" si="77"/>
        <v>49.629999999999995</v>
      </c>
      <c r="I175" s="19">
        <f t="shared" si="77"/>
        <v>110.7</v>
      </c>
      <c r="J175" s="19">
        <f t="shared" si="77"/>
        <v>1093.1600000000001</v>
      </c>
      <c r="K175" s="25"/>
      <c r="L175" s="19">
        <f t="shared" ref="L175" si="78">SUM(L166:L174)</f>
        <v>79.489999999999995</v>
      </c>
    </row>
    <row r="176" spans="1:12" ht="14.5" x14ac:dyDescent="0.25">
      <c r="A176" s="29">
        <f>A158</f>
        <v>2</v>
      </c>
      <c r="B176" s="30">
        <f>B158</f>
        <v>3</v>
      </c>
      <c r="C176" s="62" t="s">
        <v>4</v>
      </c>
      <c r="D176" s="63"/>
      <c r="E176" s="31"/>
      <c r="F176" s="32">
        <f>F165+F175</f>
        <v>790</v>
      </c>
      <c r="G176" s="32">
        <f t="shared" ref="G176" si="79">G165+G175</f>
        <v>50.929999999999993</v>
      </c>
      <c r="H176" s="32">
        <f t="shared" ref="H176" si="80">H165+H175</f>
        <v>49.629999999999995</v>
      </c>
      <c r="I176" s="32">
        <f t="shared" ref="I176" si="81">I165+I175</f>
        <v>110.7</v>
      </c>
      <c r="J176" s="32">
        <f t="shared" ref="J176:L176" si="82">J165+J175</f>
        <v>1093.1600000000001</v>
      </c>
      <c r="K176" s="32"/>
      <c r="L176" s="32">
        <f t="shared" si="82"/>
        <v>79.489999999999995</v>
      </c>
    </row>
    <row r="177" spans="1:12" ht="14.5" x14ac:dyDescent="0.3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5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3">SUM(G177:G183)</f>
        <v>0</v>
      </c>
      <c r="H184" s="19">
        <f t="shared" si="83"/>
        <v>0</v>
      </c>
      <c r="I184" s="19">
        <f t="shared" si="83"/>
        <v>0</v>
      </c>
      <c r="J184" s="19">
        <f t="shared" si="83"/>
        <v>0</v>
      </c>
      <c r="K184" s="25"/>
      <c r="L184" s="19">
        <f t="shared" ref="L184" si="84">SUM(L177:L183)</f>
        <v>0</v>
      </c>
    </row>
    <row r="185" spans="1:12" ht="14.5" x14ac:dyDescent="0.3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88</v>
      </c>
      <c r="F186" s="43">
        <v>250</v>
      </c>
      <c r="G186" s="43">
        <v>2.93</v>
      </c>
      <c r="H186" s="43">
        <v>10.130000000000001</v>
      </c>
      <c r="I186" s="43">
        <v>17.350000000000001</v>
      </c>
      <c r="J186" s="43">
        <v>172.25</v>
      </c>
      <c r="K186" s="44" t="s">
        <v>87</v>
      </c>
      <c r="L186" s="43">
        <v>17.39</v>
      </c>
    </row>
    <row r="187" spans="1:12" ht="14.5" x14ac:dyDescent="0.35">
      <c r="A187" s="23"/>
      <c r="B187" s="15"/>
      <c r="C187" s="11"/>
      <c r="D187" s="7" t="s">
        <v>28</v>
      </c>
      <c r="E187" s="42" t="s">
        <v>92</v>
      </c>
      <c r="F187" s="43">
        <v>130</v>
      </c>
      <c r="G187" s="43">
        <v>21.8</v>
      </c>
      <c r="H187" s="43">
        <v>15</v>
      </c>
      <c r="I187" s="43">
        <v>3.8</v>
      </c>
      <c r="J187" s="43">
        <v>262.60000000000002</v>
      </c>
      <c r="K187" s="44" t="s">
        <v>91</v>
      </c>
      <c r="L187" s="43">
        <v>65.930000000000007</v>
      </c>
    </row>
    <row r="188" spans="1:12" ht="14.5" x14ac:dyDescent="0.35">
      <c r="A188" s="23"/>
      <c r="B188" s="15"/>
      <c r="C188" s="11"/>
      <c r="D188" s="7" t="s">
        <v>29</v>
      </c>
      <c r="E188" s="42" t="s">
        <v>90</v>
      </c>
      <c r="F188" s="43">
        <v>180</v>
      </c>
      <c r="G188" s="43">
        <v>3.78</v>
      </c>
      <c r="H188" s="43">
        <v>8.1</v>
      </c>
      <c r="I188" s="43">
        <v>26.28</v>
      </c>
      <c r="J188" s="43">
        <v>193.14</v>
      </c>
      <c r="K188" s="44" t="s">
        <v>89</v>
      </c>
      <c r="L188" s="43">
        <v>17.22</v>
      </c>
    </row>
    <row r="189" spans="1:12" ht="14.5" x14ac:dyDescent="0.3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0.2</v>
      </c>
      <c r="H189" s="43">
        <v>0</v>
      </c>
      <c r="I189" s="43">
        <v>15.1</v>
      </c>
      <c r="J189" s="43">
        <v>67</v>
      </c>
      <c r="K189" s="44" t="s">
        <v>43</v>
      </c>
      <c r="L189" s="43">
        <v>2.0299999999999998</v>
      </c>
    </row>
    <row r="190" spans="1:12" ht="14.5" x14ac:dyDescent="0.3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1.54</v>
      </c>
      <c r="H190" s="43">
        <v>0.16</v>
      </c>
      <c r="I190" s="43">
        <v>9.9</v>
      </c>
      <c r="J190" s="43">
        <v>47.2</v>
      </c>
      <c r="K190" s="44"/>
      <c r="L190" s="43">
        <v>1.1200000000000001</v>
      </c>
    </row>
    <row r="191" spans="1:12" ht="14.5" x14ac:dyDescent="0.3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2.64</v>
      </c>
      <c r="H191" s="43">
        <v>0.44</v>
      </c>
      <c r="I191" s="43">
        <v>17.559999999999999</v>
      </c>
      <c r="J191" s="43">
        <v>84.76</v>
      </c>
      <c r="K191" s="44"/>
      <c r="L191" s="43">
        <v>2.2400000000000002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5">SUM(G185:G193)</f>
        <v>32.89</v>
      </c>
      <c r="H194" s="19">
        <f t="shared" si="85"/>
        <v>33.83</v>
      </c>
      <c r="I194" s="19">
        <f t="shared" si="85"/>
        <v>89.990000000000009</v>
      </c>
      <c r="J194" s="19">
        <f t="shared" si="85"/>
        <v>826.95</v>
      </c>
      <c r="K194" s="25"/>
      <c r="L194" s="19">
        <f t="shared" ref="L194" si="86">SUM(L185:L193)</f>
        <v>105.93</v>
      </c>
    </row>
    <row r="195" spans="1:12" ht="14.5" x14ac:dyDescent="0.25">
      <c r="A195" s="29">
        <f>A177</f>
        <v>2</v>
      </c>
      <c r="B195" s="30">
        <f>B177</f>
        <v>4</v>
      </c>
      <c r="C195" s="62" t="s">
        <v>4</v>
      </c>
      <c r="D195" s="63"/>
      <c r="E195" s="31"/>
      <c r="F195" s="32">
        <f>F184+F194</f>
        <v>820</v>
      </c>
      <c r="G195" s="32">
        <f t="shared" ref="G195" si="87">G184+G194</f>
        <v>32.89</v>
      </c>
      <c r="H195" s="32">
        <f t="shared" ref="H195" si="88">H184+H194</f>
        <v>33.83</v>
      </c>
      <c r="I195" s="32">
        <f t="shared" ref="I195" si="89">I184+I194</f>
        <v>89.990000000000009</v>
      </c>
      <c r="J195" s="32">
        <f t="shared" ref="J195:L195" si="90">J184+J194</f>
        <v>826.95</v>
      </c>
      <c r="K195" s="32"/>
      <c r="L195" s="32">
        <f t="shared" si="90"/>
        <v>105.93</v>
      </c>
    </row>
    <row r="196" spans="1:12" ht="14.5" x14ac:dyDescent="0.35">
      <c r="A196" s="52">
        <v>2</v>
      </c>
      <c r="B196" s="53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4.5" x14ac:dyDescent="0.35">
      <c r="A197" s="54"/>
      <c r="B197" s="5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5" x14ac:dyDescent="0.35">
      <c r="A198" s="54"/>
      <c r="B198" s="5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4.5" x14ac:dyDescent="0.35">
      <c r="A199" s="54"/>
      <c r="B199" s="5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5" x14ac:dyDescent="0.35">
      <c r="A200" s="54"/>
      <c r="B200" s="5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5" x14ac:dyDescent="0.35">
      <c r="A201" s="54"/>
      <c r="B201" s="5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5" x14ac:dyDescent="0.35">
      <c r="A202" s="54"/>
      <c r="B202" s="5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5">
      <c r="A203" s="56"/>
      <c r="B203" s="57"/>
      <c r="C203" s="8"/>
      <c r="D203" s="18" t="s">
        <v>33</v>
      </c>
      <c r="E203" s="9"/>
      <c r="F203" s="19">
        <f>SUM(F196:F202)</f>
        <v>0</v>
      </c>
      <c r="G203" s="19">
        <f t="shared" ref="G203:J203" si="91">SUM(G196:G202)</f>
        <v>0</v>
      </c>
      <c r="H203" s="19">
        <f t="shared" si="91"/>
        <v>0</v>
      </c>
      <c r="I203" s="19">
        <f t="shared" si="91"/>
        <v>0</v>
      </c>
      <c r="J203" s="19">
        <f t="shared" si="91"/>
        <v>0</v>
      </c>
      <c r="K203" s="25"/>
      <c r="L203" s="19">
        <f t="shared" ref="L203" si="92">SUM(L196:L202)</f>
        <v>0</v>
      </c>
    </row>
    <row r="204" spans="1:12" ht="14.5" x14ac:dyDescent="0.35">
      <c r="A204" s="58">
        <f>A196</f>
        <v>2</v>
      </c>
      <c r="B204" s="59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5" x14ac:dyDescent="0.35">
      <c r="A205" s="54"/>
      <c r="B205" s="55"/>
      <c r="C205" s="11"/>
      <c r="D205" s="7" t="s">
        <v>27</v>
      </c>
      <c r="E205" s="42" t="s">
        <v>94</v>
      </c>
      <c r="F205" s="43">
        <v>250</v>
      </c>
      <c r="G205" s="43">
        <v>2</v>
      </c>
      <c r="H205" s="43">
        <v>2.4</v>
      </c>
      <c r="I205" s="43">
        <v>14.75</v>
      </c>
      <c r="J205" s="43">
        <v>90</v>
      </c>
      <c r="K205" s="44" t="s">
        <v>93</v>
      </c>
      <c r="L205" s="43">
        <v>31.21</v>
      </c>
    </row>
    <row r="206" spans="1:12" ht="14.5" x14ac:dyDescent="0.35">
      <c r="A206" s="54"/>
      <c r="B206" s="55"/>
      <c r="C206" s="11"/>
      <c r="D206" s="7" t="s">
        <v>28</v>
      </c>
      <c r="E206" s="42" t="s">
        <v>98</v>
      </c>
      <c r="F206" s="43">
        <v>100</v>
      </c>
      <c r="G206" s="43">
        <v>13.9</v>
      </c>
      <c r="H206" s="43">
        <v>6.5</v>
      </c>
      <c r="I206" s="43">
        <v>4</v>
      </c>
      <c r="J206" s="43">
        <v>130.1</v>
      </c>
      <c r="K206" s="44" t="s">
        <v>97</v>
      </c>
      <c r="L206" s="43">
        <v>25.54</v>
      </c>
    </row>
    <row r="207" spans="1:12" ht="14.5" x14ac:dyDescent="0.35">
      <c r="A207" s="54"/>
      <c r="B207" s="55"/>
      <c r="C207" s="11"/>
      <c r="D207" s="7" t="s">
        <v>29</v>
      </c>
      <c r="E207" s="42" t="s">
        <v>96</v>
      </c>
      <c r="F207" s="43">
        <v>180</v>
      </c>
      <c r="G207" s="43">
        <v>10.62</v>
      </c>
      <c r="H207" s="43">
        <v>6.12</v>
      </c>
      <c r="I207" s="43">
        <v>56.88</v>
      </c>
      <c r="J207" s="43">
        <v>288</v>
      </c>
      <c r="K207" s="44" t="s">
        <v>95</v>
      </c>
      <c r="L207" s="43">
        <v>10.220000000000001</v>
      </c>
    </row>
    <row r="208" spans="1:12" ht="14.5" x14ac:dyDescent="0.35">
      <c r="A208" s="54"/>
      <c r="B208" s="55"/>
      <c r="C208" s="11"/>
      <c r="D208" s="7" t="s">
        <v>30</v>
      </c>
      <c r="E208" s="42" t="s">
        <v>52</v>
      </c>
      <c r="F208" s="43">
        <v>200</v>
      </c>
      <c r="G208" s="43">
        <v>1.2</v>
      </c>
      <c r="H208" s="43">
        <v>0</v>
      </c>
      <c r="I208" s="43">
        <v>65.2</v>
      </c>
      <c r="J208" s="43">
        <v>256</v>
      </c>
      <c r="K208" s="44" t="s">
        <v>51</v>
      </c>
      <c r="L208" s="43">
        <v>5.82</v>
      </c>
    </row>
    <row r="209" spans="1:12" ht="14.5" x14ac:dyDescent="0.35">
      <c r="A209" s="54"/>
      <c r="B209" s="55"/>
      <c r="C209" s="11"/>
      <c r="D209" s="7" t="s">
        <v>31</v>
      </c>
      <c r="E209" s="42" t="s">
        <v>45</v>
      </c>
      <c r="F209" s="43">
        <v>20</v>
      </c>
      <c r="G209" s="43">
        <v>1.54</v>
      </c>
      <c r="H209" s="43">
        <v>0.16</v>
      </c>
      <c r="I209" s="43">
        <v>9.9</v>
      </c>
      <c r="J209" s="43">
        <v>47.2</v>
      </c>
      <c r="K209" s="44"/>
      <c r="L209" s="43">
        <v>1.1200000000000001</v>
      </c>
    </row>
    <row r="210" spans="1:12" ht="14.5" x14ac:dyDescent="0.35">
      <c r="A210" s="54"/>
      <c r="B210" s="55"/>
      <c r="C210" s="11"/>
      <c r="D210" s="7" t="s">
        <v>32</v>
      </c>
      <c r="E210" s="42" t="s">
        <v>46</v>
      </c>
      <c r="F210" s="43">
        <v>40</v>
      </c>
      <c r="G210" s="43">
        <v>2.64</v>
      </c>
      <c r="H210" s="43">
        <v>0.44</v>
      </c>
      <c r="I210" s="43">
        <v>17.559999999999999</v>
      </c>
      <c r="J210" s="43">
        <v>84.76</v>
      </c>
      <c r="K210" s="44"/>
      <c r="L210" s="43">
        <v>2.2400000000000002</v>
      </c>
    </row>
    <row r="211" spans="1:12" ht="14.5" x14ac:dyDescent="0.35">
      <c r="A211" s="54"/>
      <c r="B211" s="5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5" x14ac:dyDescent="0.35">
      <c r="A212" s="54"/>
      <c r="B212" s="5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5" x14ac:dyDescent="0.35">
      <c r="A213" s="56"/>
      <c r="B213" s="57"/>
      <c r="C213" s="8"/>
      <c r="D213" s="18" t="s">
        <v>33</v>
      </c>
      <c r="E213" s="9"/>
      <c r="F213" s="19">
        <f>SUM(F204:F212)</f>
        <v>790</v>
      </c>
      <c r="G213" s="19">
        <f t="shared" ref="G213:J213" si="93">SUM(G204:G212)</f>
        <v>31.9</v>
      </c>
      <c r="H213" s="19">
        <f t="shared" si="93"/>
        <v>15.62</v>
      </c>
      <c r="I213" s="19">
        <f t="shared" si="93"/>
        <v>168.29</v>
      </c>
      <c r="J213" s="19">
        <f t="shared" si="93"/>
        <v>896.06000000000006</v>
      </c>
      <c r="K213" s="25"/>
      <c r="L213" s="19">
        <f t="shared" ref="L213" si="94">SUM(L204:L212)</f>
        <v>76.149999999999991</v>
      </c>
    </row>
    <row r="214" spans="1:12" ht="15" thickBot="1" x14ac:dyDescent="0.3">
      <c r="A214" s="60">
        <f>A177</f>
        <v>2</v>
      </c>
      <c r="B214" s="61">
        <v>5</v>
      </c>
      <c r="C214" s="62" t="s">
        <v>4</v>
      </c>
      <c r="D214" s="63"/>
      <c r="E214" s="31"/>
      <c r="F214" s="32">
        <f>F184+F194</f>
        <v>820</v>
      </c>
      <c r="G214" s="32">
        <f t="shared" ref="G214:L214" si="95">G184+G194</f>
        <v>32.89</v>
      </c>
      <c r="H214" s="32">
        <f t="shared" si="95"/>
        <v>33.83</v>
      </c>
      <c r="I214" s="32">
        <f t="shared" si="95"/>
        <v>89.990000000000009</v>
      </c>
      <c r="J214" s="32">
        <f t="shared" si="95"/>
        <v>826.95</v>
      </c>
      <c r="K214" s="32"/>
      <c r="L214" s="32">
        <f>L203+L213</f>
        <v>76.149999999999991</v>
      </c>
    </row>
    <row r="215" spans="1:12" ht="14.5" x14ac:dyDescent="0.35">
      <c r="A215" s="52">
        <v>2</v>
      </c>
      <c r="B215" s="53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4.5" x14ac:dyDescent="0.35">
      <c r="A216" s="54"/>
      <c r="B216" s="5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5" x14ac:dyDescent="0.35">
      <c r="A217" s="54"/>
      <c r="B217" s="5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4.5" x14ac:dyDescent="0.35">
      <c r="A218" s="54"/>
      <c r="B218" s="5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5" x14ac:dyDescent="0.35">
      <c r="A219" s="54"/>
      <c r="B219" s="5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5" x14ac:dyDescent="0.35">
      <c r="A220" s="54"/>
      <c r="B220" s="5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5" x14ac:dyDescent="0.35">
      <c r="A221" s="54"/>
      <c r="B221" s="5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5">
      <c r="A222" s="56"/>
      <c r="B222" s="57"/>
      <c r="C222" s="8"/>
      <c r="D222" s="18" t="s">
        <v>33</v>
      </c>
      <c r="E222" s="9"/>
      <c r="F222" s="19">
        <f>SUM(F215:F221)</f>
        <v>0</v>
      </c>
      <c r="G222" s="19">
        <f t="shared" ref="G222:J222" si="96">SUM(G215:G221)</f>
        <v>0</v>
      </c>
      <c r="H222" s="19">
        <f t="shared" si="96"/>
        <v>0</v>
      </c>
      <c r="I222" s="19">
        <f t="shared" si="96"/>
        <v>0</v>
      </c>
      <c r="J222" s="19">
        <f t="shared" si="96"/>
        <v>0</v>
      </c>
      <c r="K222" s="25"/>
      <c r="L222" s="19">
        <f t="shared" ref="L222" si="97">SUM(L215:L221)</f>
        <v>0</v>
      </c>
    </row>
    <row r="223" spans="1:12" ht="14.5" x14ac:dyDescent="0.35">
      <c r="A223" s="58">
        <f>A215</f>
        <v>2</v>
      </c>
      <c r="B223" s="59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5" x14ac:dyDescent="0.35">
      <c r="A224" s="54"/>
      <c r="B224" s="55"/>
      <c r="C224" s="11"/>
      <c r="D224" s="7" t="s">
        <v>27</v>
      </c>
      <c r="E224" s="42" t="s">
        <v>111</v>
      </c>
      <c r="F224" s="43">
        <v>250</v>
      </c>
      <c r="G224" s="43">
        <v>2.23</v>
      </c>
      <c r="H224" s="43">
        <v>2.98</v>
      </c>
      <c r="I224" s="43">
        <v>14.13</v>
      </c>
      <c r="J224" s="43">
        <v>92.25</v>
      </c>
      <c r="K224" s="44" t="s">
        <v>110</v>
      </c>
      <c r="L224" s="43">
        <v>12.62</v>
      </c>
    </row>
    <row r="225" spans="1:12" ht="14.5" x14ac:dyDescent="0.35">
      <c r="A225" s="54"/>
      <c r="B225" s="5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5" x14ac:dyDescent="0.35">
      <c r="A226" s="54"/>
      <c r="B226" s="55"/>
      <c r="C226" s="11"/>
      <c r="D226" s="7" t="s">
        <v>29</v>
      </c>
      <c r="E226" s="42" t="s">
        <v>112</v>
      </c>
      <c r="F226" s="43">
        <v>200</v>
      </c>
      <c r="G226" s="43">
        <v>12.3</v>
      </c>
      <c r="H226" s="43">
        <v>13.32</v>
      </c>
      <c r="I226" s="43">
        <v>33.24</v>
      </c>
      <c r="J226" s="43">
        <v>309</v>
      </c>
      <c r="K226" s="44" t="s">
        <v>113</v>
      </c>
      <c r="L226" s="43">
        <v>29.06</v>
      </c>
    </row>
    <row r="227" spans="1:12" ht="14.5" x14ac:dyDescent="0.35">
      <c r="A227" s="54"/>
      <c r="B227" s="55"/>
      <c r="C227" s="11"/>
      <c r="D227" s="7" t="s">
        <v>30</v>
      </c>
      <c r="E227" s="42" t="s">
        <v>44</v>
      </c>
      <c r="F227" s="43">
        <v>200</v>
      </c>
      <c r="G227" s="43">
        <v>0.2</v>
      </c>
      <c r="H227" s="43">
        <v>0</v>
      </c>
      <c r="I227" s="43">
        <v>15.1</v>
      </c>
      <c r="J227" s="43">
        <v>67</v>
      </c>
      <c r="K227" s="44" t="s">
        <v>43</v>
      </c>
      <c r="L227" s="43">
        <v>2.0299999999999998</v>
      </c>
    </row>
    <row r="228" spans="1:12" ht="14.5" x14ac:dyDescent="0.35">
      <c r="A228" s="54"/>
      <c r="B228" s="55"/>
      <c r="C228" s="11"/>
      <c r="D228" s="7" t="s">
        <v>31</v>
      </c>
      <c r="E228" s="42" t="s">
        <v>45</v>
      </c>
      <c r="F228" s="43">
        <v>20</v>
      </c>
      <c r="G228" s="43">
        <v>1.54</v>
      </c>
      <c r="H228" s="43">
        <v>0.16</v>
      </c>
      <c r="I228" s="43">
        <v>9.9</v>
      </c>
      <c r="J228" s="43">
        <v>47.2</v>
      </c>
      <c r="K228" s="44"/>
      <c r="L228" s="43">
        <v>1.1200000000000001</v>
      </c>
    </row>
    <row r="229" spans="1:12" ht="14.5" x14ac:dyDescent="0.35">
      <c r="A229" s="54"/>
      <c r="B229" s="55"/>
      <c r="C229" s="11"/>
      <c r="D229" s="7" t="s">
        <v>32</v>
      </c>
      <c r="E229" s="42" t="s">
        <v>46</v>
      </c>
      <c r="F229" s="43">
        <v>40</v>
      </c>
      <c r="G229" s="43">
        <v>2.64</v>
      </c>
      <c r="H229" s="43">
        <v>0.44</v>
      </c>
      <c r="I229" s="43">
        <v>17.559999999999999</v>
      </c>
      <c r="J229" s="43">
        <v>84.76</v>
      </c>
      <c r="K229" s="44"/>
      <c r="L229" s="43">
        <v>2.2400000000000002</v>
      </c>
    </row>
    <row r="230" spans="1:12" ht="14.5" x14ac:dyDescent="0.35">
      <c r="A230" s="54"/>
      <c r="B230" s="5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5" x14ac:dyDescent="0.35">
      <c r="A231" s="54"/>
      <c r="B231" s="5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5" x14ac:dyDescent="0.35">
      <c r="A232" s="56"/>
      <c r="B232" s="57"/>
      <c r="C232" s="8"/>
      <c r="D232" s="18" t="s">
        <v>33</v>
      </c>
      <c r="E232" s="9"/>
      <c r="F232" s="19">
        <f>SUM(F223:F231)</f>
        <v>710</v>
      </c>
      <c r="G232" s="19">
        <f t="shared" ref="G232:J232" si="98">SUM(G223:G231)</f>
        <v>18.91</v>
      </c>
      <c r="H232" s="19">
        <f t="shared" si="98"/>
        <v>16.900000000000002</v>
      </c>
      <c r="I232" s="19">
        <f t="shared" si="98"/>
        <v>89.93</v>
      </c>
      <c r="J232" s="19">
        <f t="shared" si="98"/>
        <v>600.21</v>
      </c>
      <c r="K232" s="25"/>
      <c r="L232" s="19">
        <f t="shared" ref="L232" si="99">SUM(L223:L231)</f>
        <v>47.07</v>
      </c>
    </row>
    <row r="233" spans="1:12" ht="15" thickBot="1" x14ac:dyDescent="0.3">
      <c r="A233" s="60">
        <f>A196</f>
        <v>2</v>
      </c>
      <c r="B233" s="61">
        <v>6</v>
      </c>
      <c r="C233" s="62" t="s">
        <v>4</v>
      </c>
      <c r="D233" s="63"/>
      <c r="E233" s="31"/>
      <c r="F233" s="32">
        <f>F203+F213</f>
        <v>790</v>
      </c>
      <c r="G233" s="32">
        <f t="shared" ref="G233:J233" si="100">G203+G213</f>
        <v>31.9</v>
      </c>
      <c r="H233" s="32">
        <f t="shared" si="100"/>
        <v>15.62</v>
      </c>
      <c r="I233" s="32">
        <f t="shared" si="100"/>
        <v>168.29</v>
      </c>
      <c r="J233" s="32">
        <f t="shared" si="100"/>
        <v>896.06000000000006</v>
      </c>
      <c r="K233" s="32"/>
      <c r="L233" s="32">
        <f>L222+L232</f>
        <v>47.07</v>
      </c>
    </row>
    <row r="234" spans="1:12" ht="14.5" x14ac:dyDescent="0.35">
      <c r="A234" s="20">
        <v>3</v>
      </c>
      <c r="B234" s="21">
        <v>1</v>
      </c>
      <c r="C234" s="22" t="s">
        <v>20</v>
      </c>
      <c r="D234" s="5" t="s">
        <v>21</v>
      </c>
      <c r="E234" s="39"/>
      <c r="F234" s="40"/>
      <c r="G234" s="40"/>
      <c r="H234" s="40"/>
      <c r="I234" s="40"/>
      <c r="J234" s="40"/>
      <c r="K234" s="41"/>
      <c r="L234" s="40"/>
    </row>
    <row r="235" spans="1:12" ht="14.5" x14ac:dyDescent="0.3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4.5" x14ac:dyDescent="0.35">
      <c r="A236" s="23"/>
      <c r="B236" s="15"/>
      <c r="C236" s="11"/>
      <c r="D236" s="7" t="s">
        <v>22</v>
      </c>
      <c r="E236" s="42"/>
      <c r="F236" s="43"/>
      <c r="G236" s="43"/>
      <c r="H236" s="43"/>
      <c r="I236" s="43"/>
      <c r="J236" s="43"/>
      <c r="K236" s="44"/>
      <c r="L236" s="43"/>
    </row>
    <row r="237" spans="1:12" ht="14.5" x14ac:dyDescent="0.35">
      <c r="A237" s="23"/>
      <c r="B237" s="15"/>
      <c r="C237" s="11"/>
      <c r="D237" s="7" t="s">
        <v>23</v>
      </c>
      <c r="E237" s="42"/>
      <c r="F237" s="43"/>
      <c r="G237" s="43"/>
      <c r="H237" s="43"/>
      <c r="I237" s="43"/>
      <c r="J237" s="43"/>
      <c r="K237" s="44"/>
      <c r="L237" s="43"/>
    </row>
    <row r="238" spans="1:12" ht="14.5" x14ac:dyDescent="0.35">
      <c r="A238" s="23"/>
      <c r="B238" s="15"/>
      <c r="C238" s="11"/>
      <c r="D238" s="7" t="s">
        <v>24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5" x14ac:dyDescent="0.3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4.5" x14ac:dyDescent="0.3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.75" customHeight="1" x14ac:dyDescent="0.35">
      <c r="A241" s="24"/>
      <c r="B241" s="17"/>
      <c r="C241" s="8"/>
      <c r="D241" s="18" t="s">
        <v>33</v>
      </c>
      <c r="E241" s="9"/>
      <c r="F241" s="19">
        <f>SUM(F234:F240)</f>
        <v>0</v>
      </c>
      <c r="G241" s="19">
        <f>SUM(G234:G240)</f>
        <v>0</v>
      </c>
      <c r="H241" s="19">
        <f>SUM(H234:H240)</f>
        <v>0</v>
      </c>
      <c r="I241" s="19">
        <f>SUM(I234:I240)</f>
        <v>0</v>
      </c>
      <c r="J241" s="19">
        <f>SUM(J234:J240)</f>
        <v>0</v>
      </c>
      <c r="K241" s="25"/>
      <c r="L241" s="19">
        <f>SUM(L234:L240)</f>
        <v>0</v>
      </c>
    </row>
    <row r="242" spans="1:12" ht="14.5" x14ac:dyDescent="0.35">
      <c r="A242" s="26">
        <f>A234</f>
        <v>3</v>
      </c>
      <c r="B242" s="13">
        <v>1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4.5" x14ac:dyDescent="0.35">
      <c r="A243" s="23"/>
      <c r="B243" s="15"/>
      <c r="C243" s="11"/>
      <c r="D243" s="7" t="s">
        <v>27</v>
      </c>
      <c r="E243" s="42" t="s">
        <v>99</v>
      </c>
      <c r="F243" s="43">
        <v>250</v>
      </c>
      <c r="G243" s="43">
        <v>6</v>
      </c>
      <c r="H243" s="43">
        <v>5.5</v>
      </c>
      <c r="I243" s="43">
        <v>22.5</v>
      </c>
      <c r="J243" s="43">
        <v>167</v>
      </c>
      <c r="K243" s="44" t="s">
        <v>66</v>
      </c>
      <c r="L243" s="43">
        <v>11.65</v>
      </c>
    </row>
    <row r="244" spans="1:12" ht="14.5" x14ac:dyDescent="0.35">
      <c r="A244" s="23"/>
      <c r="B244" s="15"/>
      <c r="C244" s="11"/>
      <c r="D244" s="7" t="s">
        <v>28</v>
      </c>
      <c r="E244" s="42" t="s">
        <v>100</v>
      </c>
      <c r="F244" s="43">
        <v>100</v>
      </c>
      <c r="G244" s="43">
        <v>9.7799999999999994</v>
      </c>
      <c r="H244" s="43">
        <v>17.690000000000001</v>
      </c>
      <c r="I244" s="43">
        <v>0.73</v>
      </c>
      <c r="J244" s="43">
        <v>201</v>
      </c>
      <c r="K244" s="51" t="s">
        <v>109</v>
      </c>
      <c r="L244" s="43">
        <v>35.200000000000003</v>
      </c>
    </row>
    <row r="245" spans="1:12" ht="14.5" x14ac:dyDescent="0.35">
      <c r="A245" s="23"/>
      <c r="B245" s="15"/>
      <c r="C245" s="11"/>
      <c r="D245" s="7" t="s">
        <v>29</v>
      </c>
      <c r="E245" s="42" t="s">
        <v>86</v>
      </c>
      <c r="F245" s="43">
        <v>180</v>
      </c>
      <c r="G245" s="43">
        <v>4.32</v>
      </c>
      <c r="H245" s="43">
        <v>4.5</v>
      </c>
      <c r="I245" s="43">
        <v>41.76</v>
      </c>
      <c r="J245" s="43">
        <v>223.2</v>
      </c>
      <c r="K245" s="44" t="s">
        <v>85</v>
      </c>
      <c r="L245" s="43">
        <v>11.61</v>
      </c>
    </row>
    <row r="246" spans="1:12" ht="14.5" x14ac:dyDescent="0.35">
      <c r="A246" s="23"/>
      <c r="B246" s="15"/>
      <c r="C246" s="11"/>
      <c r="D246" s="7" t="s">
        <v>30</v>
      </c>
      <c r="E246" s="42" t="s">
        <v>44</v>
      </c>
      <c r="F246" s="43">
        <v>200</v>
      </c>
      <c r="G246" s="43">
        <v>0.2</v>
      </c>
      <c r="H246" s="43">
        <v>0</v>
      </c>
      <c r="I246" s="43">
        <v>15.1</v>
      </c>
      <c r="J246" s="43">
        <v>67</v>
      </c>
      <c r="K246" s="44" t="s">
        <v>43</v>
      </c>
      <c r="L246" s="43">
        <v>2.0299999999999998</v>
      </c>
    </row>
    <row r="247" spans="1:12" ht="14.5" x14ac:dyDescent="0.35">
      <c r="A247" s="23"/>
      <c r="B247" s="15"/>
      <c r="C247" s="11"/>
      <c r="D247" s="7" t="s">
        <v>31</v>
      </c>
      <c r="E247" s="42" t="s">
        <v>45</v>
      </c>
      <c r="F247" s="43">
        <v>20</v>
      </c>
      <c r="G247" s="43">
        <v>1.54</v>
      </c>
      <c r="H247" s="43">
        <v>0.16</v>
      </c>
      <c r="I247" s="43">
        <v>9.9</v>
      </c>
      <c r="J247" s="43">
        <v>47.2</v>
      </c>
      <c r="K247" s="44"/>
      <c r="L247" s="43">
        <v>1.1200000000000001</v>
      </c>
    </row>
    <row r="248" spans="1:12" ht="14.5" x14ac:dyDescent="0.35">
      <c r="A248" s="23"/>
      <c r="B248" s="15"/>
      <c r="C248" s="11"/>
      <c r="D248" s="7" t="s">
        <v>32</v>
      </c>
      <c r="E248" s="42" t="s">
        <v>46</v>
      </c>
      <c r="F248" s="43">
        <v>40</v>
      </c>
      <c r="G248" s="43">
        <v>2.64</v>
      </c>
      <c r="H248" s="43">
        <v>0.44</v>
      </c>
      <c r="I248" s="43">
        <v>17.559999999999999</v>
      </c>
      <c r="J248" s="43">
        <v>84.76</v>
      </c>
      <c r="K248" s="44"/>
      <c r="L248" s="43">
        <v>2.2400000000000002</v>
      </c>
    </row>
    <row r="249" spans="1:12" ht="14.5" x14ac:dyDescent="0.3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4.5" x14ac:dyDescent="0.3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5" x14ac:dyDescent="0.35">
      <c r="A251" s="24"/>
      <c r="B251" s="17"/>
      <c r="C251" s="8"/>
      <c r="D251" s="18" t="s">
        <v>33</v>
      </c>
      <c r="E251" s="9"/>
      <c r="F251" s="19">
        <f>SUM(F242:F250)</f>
        <v>790</v>
      </c>
      <c r="G251" s="19">
        <f t="shared" ref="G251:J251" si="101">SUM(G242:G250)</f>
        <v>24.48</v>
      </c>
      <c r="H251" s="19">
        <f t="shared" si="101"/>
        <v>28.290000000000003</v>
      </c>
      <c r="I251" s="19">
        <f t="shared" si="101"/>
        <v>107.55</v>
      </c>
      <c r="J251" s="19">
        <f t="shared" si="101"/>
        <v>790.16000000000008</v>
      </c>
      <c r="K251" s="25"/>
      <c r="L251" s="19">
        <f t="shared" ref="L251" si="102">SUM(L242:L250)</f>
        <v>63.85</v>
      </c>
    </row>
    <row r="252" spans="1:12" ht="15" thickBot="1" x14ac:dyDescent="0.3">
      <c r="A252" s="29">
        <v>3</v>
      </c>
      <c r="B252" s="30">
        <v>1</v>
      </c>
      <c r="C252" s="62" t="s">
        <v>4</v>
      </c>
      <c r="D252" s="63"/>
      <c r="E252" s="31"/>
      <c r="F252" s="32">
        <f>F203+F213</f>
        <v>790</v>
      </c>
      <c r="G252" s="32">
        <f t="shared" ref="G252" si="103">G203+G213</f>
        <v>31.9</v>
      </c>
      <c r="H252" s="32">
        <f t="shared" ref="H252" si="104">H203+H213</f>
        <v>15.62</v>
      </c>
      <c r="I252" s="32">
        <f t="shared" ref="I252" si="105">I203+I213</f>
        <v>168.29</v>
      </c>
      <c r="J252" s="32">
        <f t="shared" ref="J252:L252" si="106">J203+J213</f>
        <v>896.06000000000006</v>
      </c>
      <c r="K252" s="32"/>
      <c r="L252" s="32">
        <f>L241+L251</f>
        <v>63.85</v>
      </c>
    </row>
    <row r="253" spans="1:12" ht="14.5" x14ac:dyDescent="0.35">
      <c r="A253" s="20">
        <v>3</v>
      </c>
      <c r="B253" s="21">
        <v>2</v>
      </c>
      <c r="C253" s="22" t="s">
        <v>20</v>
      </c>
      <c r="D253" s="5" t="s">
        <v>21</v>
      </c>
      <c r="E253" s="39"/>
      <c r="F253" s="40"/>
      <c r="G253" s="40"/>
      <c r="H253" s="40"/>
      <c r="I253" s="40"/>
      <c r="J253" s="40"/>
      <c r="K253" s="41"/>
      <c r="L253" s="40"/>
    </row>
    <row r="254" spans="1:12" ht="14.5" x14ac:dyDescent="0.3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4.5" x14ac:dyDescent="0.35">
      <c r="A255" s="23"/>
      <c r="B255" s="15"/>
      <c r="C255" s="11"/>
      <c r="D255" s="7" t="s">
        <v>22</v>
      </c>
      <c r="E255" s="42"/>
      <c r="F255" s="43"/>
      <c r="G255" s="43"/>
      <c r="H255" s="43"/>
      <c r="I255" s="43"/>
      <c r="J255" s="43"/>
      <c r="K255" s="44"/>
      <c r="L255" s="43"/>
    </row>
    <row r="256" spans="1:12" ht="14.5" x14ac:dyDescent="0.35">
      <c r="A256" s="23"/>
      <c r="B256" s="15"/>
      <c r="C256" s="11"/>
      <c r="D256" s="7" t="s">
        <v>23</v>
      </c>
      <c r="E256" s="42"/>
      <c r="F256" s="43"/>
      <c r="G256" s="43"/>
      <c r="H256" s="43"/>
      <c r="I256" s="43"/>
      <c r="J256" s="43"/>
      <c r="K256" s="44"/>
      <c r="L256" s="43"/>
    </row>
    <row r="257" spans="1:12" ht="14.5" x14ac:dyDescent="0.3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5" x14ac:dyDescent="0.3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4.5" x14ac:dyDescent="0.3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.75" customHeight="1" x14ac:dyDescent="0.35">
      <c r="A260" s="24"/>
      <c r="B260" s="17"/>
      <c r="C260" s="8"/>
      <c r="D260" s="18" t="s">
        <v>33</v>
      </c>
      <c r="E260" s="9"/>
      <c r="F260" s="19">
        <f>SUM(F253:F259)</f>
        <v>0</v>
      </c>
      <c r="G260" s="19">
        <f>SUM(G253:G259)</f>
        <v>0</v>
      </c>
      <c r="H260" s="19">
        <f>SUM(H253:H259)</f>
        <v>0</v>
      </c>
      <c r="I260" s="19">
        <f>SUM(I253:I259)</f>
        <v>0</v>
      </c>
      <c r="J260" s="19">
        <f>SUM(J253:J259)</f>
        <v>0</v>
      </c>
      <c r="K260" s="25"/>
      <c r="L260" s="19">
        <f>SUM(L253:L259)</f>
        <v>0</v>
      </c>
    </row>
    <row r="261" spans="1:12" ht="14.5" x14ac:dyDescent="0.35">
      <c r="A261" s="26">
        <f>A253</f>
        <v>3</v>
      </c>
      <c r="B261" s="13">
        <v>2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4.5" x14ac:dyDescent="0.35">
      <c r="A262" s="23"/>
      <c r="B262" s="15"/>
      <c r="C262" s="11"/>
      <c r="D262" s="7" t="s">
        <v>27</v>
      </c>
      <c r="E262" s="42" t="s">
        <v>101</v>
      </c>
      <c r="F262" s="43">
        <v>250</v>
      </c>
      <c r="G262" s="43">
        <v>2</v>
      </c>
      <c r="H262" s="43">
        <v>4.3</v>
      </c>
      <c r="I262" s="43">
        <v>10</v>
      </c>
      <c r="J262" s="43">
        <v>86.75</v>
      </c>
      <c r="K262" s="44" t="s">
        <v>39</v>
      </c>
      <c r="L262" s="43">
        <v>15.49</v>
      </c>
    </row>
    <row r="263" spans="1:12" ht="14.5" x14ac:dyDescent="0.35">
      <c r="A263" s="23"/>
      <c r="B263" s="15"/>
      <c r="C263" s="11"/>
      <c r="D263" s="7" t="s">
        <v>28</v>
      </c>
      <c r="E263" s="42" t="s">
        <v>98</v>
      </c>
      <c r="F263" s="43">
        <v>100</v>
      </c>
      <c r="G263" s="43">
        <v>13.9</v>
      </c>
      <c r="H263" s="43">
        <v>6.5</v>
      </c>
      <c r="I263" s="43">
        <v>4</v>
      </c>
      <c r="J263" s="43">
        <v>131</v>
      </c>
      <c r="K263" s="44" t="s">
        <v>97</v>
      </c>
      <c r="L263" s="43">
        <v>25.54</v>
      </c>
    </row>
    <row r="264" spans="1:12" ht="14.5" x14ac:dyDescent="0.35">
      <c r="A264" s="23"/>
      <c r="B264" s="15"/>
      <c r="C264" s="11"/>
      <c r="D264" s="7" t="s">
        <v>29</v>
      </c>
      <c r="E264" s="42" t="s">
        <v>56</v>
      </c>
      <c r="F264" s="43">
        <v>180</v>
      </c>
      <c r="G264" s="43">
        <v>6.3</v>
      </c>
      <c r="H264" s="43">
        <v>7.38</v>
      </c>
      <c r="I264" s="43">
        <v>42.3</v>
      </c>
      <c r="J264" s="43">
        <v>264.60000000000002</v>
      </c>
      <c r="K264" s="44" t="s">
        <v>55</v>
      </c>
      <c r="L264" s="43">
        <v>11.35</v>
      </c>
    </row>
    <row r="265" spans="1:12" ht="14.5" x14ac:dyDescent="0.35">
      <c r="A265" s="23"/>
      <c r="B265" s="15"/>
      <c r="C265" s="11"/>
      <c r="D265" s="7" t="s">
        <v>30</v>
      </c>
      <c r="E265" s="42" t="s">
        <v>52</v>
      </c>
      <c r="F265" s="43">
        <v>200</v>
      </c>
      <c r="G265" s="43">
        <v>1.2</v>
      </c>
      <c r="H265" s="43">
        <v>0</v>
      </c>
      <c r="I265" s="43">
        <v>65.2</v>
      </c>
      <c r="J265" s="43">
        <v>256</v>
      </c>
      <c r="K265" s="44" t="s">
        <v>51</v>
      </c>
      <c r="L265" s="43">
        <v>5.82</v>
      </c>
    </row>
    <row r="266" spans="1:12" ht="14.5" x14ac:dyDescent="0.35">
      <c r="A266" s="23"/>
      <c r="B266" s="15"/>
      <c r="C266" s="11"/>
      <c r="D266" s="7" t="s">
        <v>31</v>
      </c>
      <c r="E266" s="42" t="s">
        <v>45</v>
      </c>
      <c r="F266" s="43">
        <v>20</v>
      </c>
      <c r="G266" s="43">
        <v>1.54</v>
      </c>
      <c r="H266" s="43">
        <v>0.16</v>
      </c>
      <c r="I266" s="43">
        <v>9.9</v>
      </c>
      <c r="J266" s="43">
        <v>47.2</v>
      </c>
      <c r="K266" s="44"/>
      <c r="L266" s="43">
        <v>1.1200000000000001</v>
      </c>
    </row>
    <row r="267" spans="1:12" ht="14.5" x14ac:dyDescent="0.35">
      <c r="A267" s="23"/>
      <c r="B267" s="15"/>
      <c r="C267" s="11"/>
      <c r="D267" s="7" t="s">
        <v>32</v>
      </c>
      <c r="E267" s="42" t="s">
        <v>46</v>
      </c>
      <c r="F267" s="43">
        <v>30</v>
      </c>
      <c r="G267" s="43">
        <v>1.98</v>
      </c>
      <c r="H267" s="43">
        <v>0.33</v>
      </c>
      <c r="I267" s="43">
        <v>13.17</v>
      </c>
      <c r="J267" s="43">
        <v>63.57</v>
      </c>
      <c r="K267" s="44"/>
      <c r="L267" s="43">
        <v>2.2400000000000002</v>
      </c>
    </row>
    <row r="268" spans="1:12" ht="14.5" x14ac:dyDescent="0.3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4.5" x14ac:dyDescent="0.3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5" x14ac:dyDescent="0.35">
      <c r="A270" s="24"/>
      <c r="B270" s="17"/>
      <c r="C270" s="8"/>
      <c r="D270" s="18" t="s">
        <v>33</v>
      </c>
      <c r="E270" s="9"/>
      <c r="F270" s="19">
        <f>SUM(F261:F269)</f>
        <v>780</v>
      </c>
      <c r="G270" s="19">
        <f t="shared" ref="G270:J270" si="107">SUM(G261:G269)</f>
        <v>26.919999999999998</v>
      </c>
      <c r="H270" s="19">
        <f t="shared" si="107"/>
        <v>18.669999999999998</v>
      </c>
      <c r="I270" s="19">
        <f t="shared" si="107"/>
        <v>144.57</v>
      </c>
      <c r="J270" s="19">
        <f t="shared" si="107"/>
        <v>849.12000000000012</v>
      </c>
      <c r="K270" s="25"/>
      <c r="L270" s="19">
        <f t="shared" ref="L270" si="108">SUM(L261:L269)</f>
        <v>61.56</v>
      </c>
    </row>
    <row r="271" spans="1:12" ht="15" thickBot="1" x14ac:dyDescent="0.3">
      <c r="A271" s="29">
        <f>A234</f>
        <v>3</v>
      </c>
      <c r="B271" s="30">
        <v>2</v>
      </c>
      <c r="C271" s="62" t="s">
        <v>4</v>
      </c>
      <c r="D271" s="63"/>
      <c r="E271" s="31"/>
      <c r="F271" s="32">
        <f>F241+F251</f>
        <v>790</v>
      </c>
      <c r="G271" s="32">
        <f t="shared" ref="G271:J271" si="109">G241+G251</f>
        <v>24.48</v>
      </c>
      <c r="H271" s="32">
        <f t="shared" si="109"/>
        <v>28.290000000000003</v>
      </c>
      <c r="I271" s="32">
        <f t="shared" si="109"/>
        <v>107.55</v>
      </c>
      <c r="J271" s="32">
        <f t="shared" si="109"/>
        <v>790.16000000000008</v>
      </c>
      <c r="K271" s="32"/>
      <c r="L271" s="32">
        <f>L260+L270</f>
        <v>61.56</v>
      </c>
    </row>
    <row r="272" spans="1:12" ht="14.5" x14ac:dyDescent="0.35">
      <c r="A272" s="20">
        <v>3</v>
      </c>
      <c r="B272" s="21">
        <v>3</v>
      </c>
      <c r="C272" s="22" t="s">
        <v>20</v>
      </c>
      <c r="D272" s="5" t="s">
        <v>21</v>
      </c>
      <c r="E272" s="39"/>
      <c r="F272" s="40"/>
      <c r="G272" s="40"/>
      <c r="H272" s="40"/>
      <c r="I272" s="40"/>
      <c r="J272" s="40"/>
      <c r="K272" s="41"/>
      <c r="L272" s="40"/>
    </row>
    <row r="273" spans="1:12" ht="14.5" x14ac:dyDescent="0.3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4.5" x14ac:dyDescent="0.35">
      <c r="A274" s="23"/>
      <c r="B274" s="15"/>
      <c r="C274" s="11"/>
      <c r="D274" s="7" t="s">
        <v>22</v>
      </c>
      <c r="E274" s="42"/>
      <c r="F274" s="43"/>
      <c r="G274" s="43"/>
      <c r="H274" s="43"/>
      <c r="I274" s="43"/>
      <c r="J274" s="43"/>
      <c r="K274" s="44"/>
      <c r="L274" s="43"/>
    </row>
    <row r="275" spans="1:12" ht="14.5" x14ac:dyDescent="0.35">
      <c r="A275" s="23"/>
      <c r="B275" s="15"/>
      <c r="C275" s="11"/>
      <c r="D275" s="7" t="s">
        <v>23</v>
      </c>
      <c r="E275" s="42"/>
      <c r="F275" s="43"/>
      <c r="G275" s="43"/>
      <c r="H275" s="43"/>
      <c r="I275" s="43"/>
      <c r="J275" s="43"/>
      <c r="K275" s="44"/>
      <c r="L275" s="43"/>
    </row>
    <row r="276" spans="1:12" ht="14.5" x14ac:dyDescent="0.35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5" x14ac:dyDescent="0.3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4.5" x14ac:dyDescent="0.3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35">
      <c r="A279" s="24"/>
      <c r="B279" s="17"/>
      <c r="C279" s="8"/>
      <c r="D279" s="18" t="s">
        <v>33</v>
      </c>
      <c r="E279" s="9"/>
      <c r="F279" s="19">
        <f>SUM(F272:F278)</f>
        <v>0</v>
      </c>
      <c r="G279" s="19">
        <f>SUM(G272:G278)</f>
        <v>0</v>
      </c>
      <c r="H279" s="19">
        <f>SUM(H272:H278)</f>
        <v>0</v>
      </c>
      <c r="I279" s="19">
        <f>SUM(I272:I278)</f>
        <v>0</v>
      </c>
      <c r="J279" s="19">
        <f>SUM(J272:J278)</f>
        <v>0</v>
      </c>
      <c r="K279" s="25"/>
      <c r="L279" s="19">
        <f>SUM(L272:L278)</f>
        <v>0</v>
      </c>
    </row>
    <row r="280" spans="1:12" ht="14.5" x14ac:dyDescent="0.35">
      <c r="A280" s="26">
        <f>A272</f>
        <v>3</v>
      </c>
      <c r="B280" s="13">
        <v>3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4.5" x14ac:dyDescent="0.35">
      <c r="A281" s="23"/>
      <c r="B281" s="15"/>
      <c r="C281" s="11"/>
      <c r="D281" s="7" t="s">
        <v>27</v>
      </c>
      <c r="E281" s="42" t="s">
        <v>102</v>
      </c>
      <c r="F281" s="43">
        <v>250</v>
      </c>
      <c r="G281" s="43">
        <v>2.1</v>
      </c>
      <c r="H281" s="43">
        <v>3.35</v>
      </c>
      <c r="I281" s="43">
        <v>12.13</v>
      </c>
      <c r="J281" s="43">
        <v>87.25</v>
      </c>
      <c r="K281" s="44" t="s">
        <v>72</v>
      </c>
      <c r="L281" s="43">
        <v>12.32</v>
      </c>
    </row>
    <row r="282" spans="1:12" ht="14.5" x14ac:dyDescent="0.35">
      <c r="A282" s="23"/>
      <c r="B282" s="15"/>
      <c r="C282" s="11"/>
      <c r="D282" s="7" t="s">
        <v>28</v>
      </c>
      <c r="E282" s="42" t="s">
        <v>58</v>
      </c>
      <c r="F282" s="43">
        <v>100</v>
      </c>
      <c r="G282" s="43">
        <v>14.3</v>
      </c>
      <c r="H282" s="43">
        <v>10.5</v>
      </c>
      <c r="I282" s="43">
        <v>13.1</v>
      </c>
      <c r="J282" s="43">
        <v>197.6</v>
      </c>
      <c r="K282" s="44" t="s">
        <v>57</v>
      </c>
      <c r="L282" s="43">
        <v>43.95</v>
      </c>
    </row>
    <row r="283" spans="1:12" ht="14.5" x14ac:dyDescent="0.35">
      <c r="A283" s="23"/>
      <c r="B283" s="15"/>
      <c r="C283" s="11"/>
      <c r="D283" s="7" t="s">
        <v>29</v>
      </c>
      <c r="E283" s="42" t="s">
        <v>96</v>
      </c>
      <c r="F283" s="43">
        <v>180</v>
      </c>
      <c r="G283" s="43">
        <v>10.62</v>
      </c>
      <c r="H283" s="43">
        <v>6.12</v>
      </c>
      <c r="I283" s="43">
        <v>56.88</v>
      </c>
      <c r="J283" s="43">
        <v>288</v>
      </c>
      <c r="K283" s="44" t="s">
        <v>95</v>
      </c>
      <c r="L283" s="43">
        <v>10.220000000000001</v>
      </c>
    </row>
    <row r="284" spans="1:12" ht="14.5" x14ac:dyDescent="0.35">
      <c r="A284" s="23"/>
      <c r="B284" s="15"/>
      <c r="C284" s="11"/>
      <c r="D284" s="7" t="s">
        <v>30</v>
      </c>
      <c r="E284" s="42" t="s">
        <v>65</v>
      </c>
      <c r="F284" s="43">
        <v>200</v>
      </c>
      <c r="G284" s="43">
        <v>0.3</v>
      </c>
      <c r="H284" s="43">
        <v>0</v>
      </c>
      <c r="I284" s="43">
        <v>15.2</v>
      </c>
      <c r="J284" s="43">
        <v>62</v>
      </c>
      <c r="K284" s="44" t="s">
        <v>64</v>
      </c>
      <c r="L284" s="43">
        <v>3.93</v>
      </c>
    </row>
    <row r="285" spans="1:12" ht="14.5" x14ac:dyDescent="0.35">
      <c r="A285" s="23"/>
      <c r="B285" s="15"/>
      <c r="C285" s="11"/>
      <c r="D285" s="7" t="s">
        <v>31</v>
      </c>
      <c r="E285" s="42" t="s">
        <v>45</v>
      </c>
      <c r="F285" s="43">
        <v>20</v>
      </c>
      <c r="G285" s="43">
        <v>1.54</v>
      </c>
      <c r="H285" s="43">
        <v>0.16</v>
      </c>
      <c r="I285" s="43">
        <v>9.9</v>
      </c>
      <c r="J285" s="43">
        <v>47.2</v>
      </c>
      <c r="K285" s="44"/>
      <c r="L285" s="43">
        <v>1.1200000000000001</v>
      </c>
    </row>
    <row r="286" spans="1:12" ht="14.5" x14ac:dyDescent="0.35">
      <c r="A286" s="23"/>
      <c r="B286" s="15"/>
      <c r="C286" s="11"/>
      <c r="D286" s="7" t="s">
        <v>32</v>
      </c>
      <c r="E286" s="42" t="s">
        <v>46</v>
      </c>
      <c r="F286" s="43">
        <v>40</v>
      </c>
      <c r="G286" s="43">
        <v>2.64</v>
      </c>
      <c r="H286" s="43">
        <v>0.44</v>
      </c>
      <c r="I286" s="43">
        <v>17.559999999999999</v>
      </c>
      <c r="J286" s="43">
        <v>84.76</v>
      </c>
      <c r="K286" s="44"/>
      <c r="L286" s="43">
        <v>2.2400000000000002</v>
      </c>
    </row>
    <row r="287" spans="1:12" ht="14.5" x14ac:dyDescent="0.3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4.5" x14ac:dyDescent="0.3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5" x14ac:dyDescent="0.35">
      <c r="A289" s="24"/>
      <c r="B289" s="17"/>
      <c r="C289" s="8"/>
      <c r="D289" s="18" t="s">
        <v>33</v>
      </c>
      <c r="E289" s="9"/>
      <c r="F289" s="19">
        <f>SUM(F280:F288)</f>
        <v>790</v>
      </c>
      <c r="G289" s="19">
        <f t="shared" ref="G289:J289" si="110">SUM(G280:G288)</f>
        <v>31.500000000000004</v>
      </c>
      <c r="H289" s="19">
        <f t="shared" si="110"/>
        <v>20.57</v>
      </c>
      <c r="I289" s="19">
        <f t="shared" si="110"/>
        <v>124.77000000000001</v>
      </c>
      <c r="J289" s="19">
        <f t="shared" si="110"/>
        <v>766.81000000000006</v>
      </c>
      <c r="K289" s="25"/>
      <c r="L289" s="19">
        <f t="shared" ref="L289" si="111">SUM(L280:L288)</f>
        <v>73.780000000000015</v>
      </c>
    </row>
    <row r="290" spans="1:12" ht="15" thickBot="1" x14ac:dyDescent="0.3">
      <c r="A290" s="29">
        <f>A253</f>
        <v>3</v>
      </c>
      <c r="B290" s="30">
        <v>3</v>
      </c>
      <c r="C290" s="62" t="s">
        <v>4</v>
      </c>
      <c r="D290" s="63"/>
      <c r="E290" s="31"/>
      <c r="F290" s="32">
        <f>F260+F270</f>
        <v>780</v>
      </c>
      <c r="G290" s="32">
        <f t="shared" ref="G290:J290" si="112">G260+G270</f>
        <v>26.919999999999998</v>
      </c>
      <c r="H290" s="32">
        <f t="shared" si="112"/>
        <v>18.669999999999998</v>
      </c>
      <c r="I290" s="32">
        <f t="shared" si="112"/>
        <v>144.57</v>
      </c>
      <c r="J290" s="32">
        <f t="shared" si="112"/>
        <v>849.12000000000012</v>
      </c>
      <c r="K290" s="32"/>
      <c r="L290" s="32">
        <f>L279+L289</f>
        <v>73.780000000000015</v>
      </c>
    </row>
    <row r="291" spans="1:12" ht="14.5" x14ac:dyDescent="0.35">
      <c r="A291" s="20">
        <v>3</v>
      </c>
      <c r="B291" s="21">
        <v>4</v>
      </c>
      <c r="C291" s="22" t="s">
        <v>20</v>
      </c>
      <c r="D291" s="5" t="s">
        <v>21</v>
      </c>
      <c r="E291" s="39"/>
      <c r="F291" s="40"/>
      <c r="G291" s="40"/>
      <c r="H291" s="40"/>
      <c r="I291" s="40"/>
      <c r="J291" s="40"/>
      <c r="K291" s="41"/>
      <c r="L291" s="40"/>
    </row>
    <row r="292" spans="1:12" ht="14.5" x14ac:dyDescent="0.3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4.5" x14ac:dyDescent="0.35">
      <c r="A293" s="23"/>
      <c r="B293" s="15"/>
      <c r="C293" s="11"/>
      <c r="D293" s="7" t="s">
        <v>22</v>
      </c>
      <c r="E293" s="42"/>
      <c r="F293" s="43"/>
      <c r="G293" s="43"/>
      <c r="H293" s="43"/>
      <c r="I293" s="43"/>
      <c r="J293" s="43"/>
      <c r="K293" s="44"/>
      <c r="L293" s="43"/>
    </row>
    <row r="294" spans="1:12" ht="14.5" x14ac:dyDescent="0.35">
      <c r="A294" s="23"/>
      <c r="B294" s="15"/>
      <c r="C294" s="11"/>
      <c r="D294" s="7" t="s">
        <v>23</v>
      </c>
      <c r="E294" s="42"/>
      <c r="F294" s="43"/>
      <c r="G294" s="43"/>
      <c r="H294" s="43"/>
      <c r="I294" s="43"/>
      <c r="J294" s="43"/>
      <c r="K294" s="44"/>
      <c r="L294" s="43"/>
    </row>
    <row r="295" spans="1:12" ht="14.5" x14ac:dyDescent="0.35">
      <c r="A295" s="23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5" x14ac:dyDescent="0.3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4.5" x14ac:dyDescent="0.3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.75" customHeight="1" x14ac:dyDescent="0.35">
      <c r="A298" s="24"/>
      <c r="B298" s="17"/>
      <c r="C298" s="8"/>
      <c r="D298" s="18" t="s">
        <v>33</v>
      </c>
      <c r="E298" s="9"/>
      <c r="F298" s="19">
        <f>SUM(F291:F297)</f>
        <v>0</v>
      </c>
      <c r="G298" s="19">
        <f>SUM(G291:G297)</f>
        <v>0</v>
      </c>
      <c r="H298" s="19">
        <f>SUM(H291:H297)</f>
        <v>0</v>
      </c>
      <c r="I298" s="19">
        <f>SUM(I291:I297)</f>
        <v>0</v>
      </c>
      <c r="J298" s="19">
        <f>SUM(J291:J297)</f>
        <v>0</v>
      </c>
      <c r="K298" s="25"/>
      <c r="L298" s="19">
        <f>SUM(L291:L297)</f>
        <v>0</v>
      </c>
    </row>
    <row r="299" spans="1:12" ht="14.5" x14ac:dyDescent="0.35">
      <c r="A299" s="26">
        <f>A291</f>
        <v>3</v>
      </c>
      <c r="B299" s="13">
        <v>4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4.5" x14ac:dyDescent="0.35">
      <c r="A300" s="23"/>
      <c r="B300" s="15"/>
      <c r="C300" s="11"/>
      <c r="D300" s="7" t="s">
        <v>27</v>
      </c>
      <c r="E300" s="42" t="s">
        <v>48</v>
      </c>
      <c r="F300" s="43">
        <v>250</v>
      </c>
      <c r="G300" s="43">
        <v>2.75</v>
      </c>
      <c r="H300" s="43">
        <v>2.5</v>
      </c>
      <c r="I300" s="43">
        <v>21</v>
      </c>
      <c r="J300" s="43">
        <v>120</v>
      </c>
      <c r="K300" s="44" t="s">
        <v>47</v>
      </c>
      <c r="L300" s="43">
        <v>12.48</v>
      </c>
    </row>
    <row r="301" spans="1:12" ht="14.5" x14ac:dyDescent="0.35">
      <c r="A301" s="23"/>
      <c r="B301" s="15"/>
      <c r="C301" s="11"/>
      <c r="D301" s="7" t="s">
        <v>28</v>
      </c>
      <c r="E301" s="42" t="s">
        <v>104</v>
      </c>
      <c r="F301" s="43">
        <v>100</v>
      </c>
      <c r="G301" s="43">
        <v>12.8</v>
      </c>
      <c r="H301" s="43">
        <v>13.6</v>
      </c>
      <c r="I301" s="43">
        <v>9.9</v>
      </c>
      <c r="J301" s="43">
        <v>206.9</v>
      </c>
      <c r="K301" s="44" t="s">
        <v>103</v>
      </c>
      <c r="L301" s="43">
        <v>33.159999999999997</v>
      </c>
    </row>
    <row r="302" spans="1:12" ht="14.5" x14ac:dyDescent="0.35">
      <c r="A302" s="23"/>
      <c r="B302" s="15"/>
      <c r="C302" s="11"/>
      <c r="D302" s="7" t="s">
        <v>29</v>
      </c>
      <c r="E302" s="42" t="s">
        <v>90</v>
      </c>
      <c r="F302" s="43">
        <v>180</v>
      </c>
      <c r="G302" s="43">
        <v>3.78</v>
      </c>
      <c r="H302" s="43">
        <v>8.1</v>
      </c>
      <c r="I302" s="43">
        <v>26.28</v>
      </c>
      <c r="J302" s="43">
        <v>193.14</v>
      </c>
      <c r="K302" s="44" t="s">
        <v>89</v>
      </c>
      <c r="L302" s="43">
        <v>17.22</v>
      </c>
    </row>
    <row r="303" spans="1:12" ht="14.5" x14ac:dyDescent="0.35">
      <c r="A303" s="23"/>
      <c r="B303" s="15"/>
      <c r="C303" s="11"/>
      <c r="D303" s="7" t="s">
        <v>30</v>
      </c>
      <c r="E303" s="42" t="s">
        <v>44</v>
      </c>
      <c r="F303" s="43">
        <v>200</v>
      </c>
      <c r="G303" s="43">
        <v>0.2</v>
      </c>
      <c r="H303" s="43">
        <v>0</v>
      </c>
      <c r="I303" s="43">
        <v>15.1</v>
      </c>
      <c r="J303" s="43">
        <v>67</v>
      </c>
      <c r="K303" s="44" t="s">
        <v>43</v>
      </c>
      <c r="L303" s="43">
        <v>2.0299999999999998</v>
      </c>
    </row>
    <row r="304" spans="1:12" ht="14.5" x14ac:dyDescent="0.35">
      <c r="A304" s="23"/>
      <c r="B304" s="15"/>
      <c r="C304" s="11"/>
      <c r="D304" s="7" t="s">
        <v>31</v>
      </c>
      <c r="E304" s="42" t="s">
        <v>45</v>
      </c>
      <c r="F304" s="43">
        <v>20</v>
      </c>
      <c r="G304" s="43">
        <v>1.54</v>
      </c>
      <c r="H304" s="43">
        <v>0.16</v>
      </c>
      <c r="I304" s="43">
        <v>9.9</v>
      </c>
      <c r="J304" s="43">
        <v>47.2</v>
      </c>
      <c r="K304" s="44"/>
      <c r="L304" s="43">
        <v>1.1200000000000001</v>
      </c>
    </row>
    <row r="305" spans="1:12" ht="14.5" x14ac:dyDescent="0.35">
      <c r="A305" s="23"/>
      <c r="B305" s="15"/>
      <c r="C305" s="11"/>
      <c r="D305" s="7" t="s">
        <v>32</v>
      </c>
      <c r="E305" s="42" t="s">
        <v>46</v>
      </c>
      <c r="F305" s="43">
        <v>40</v>
      </c>
      <c r="G305" s="43">
        <v>2.64</v>
      </c>
      <c r="H305" s="43">
        <v>0.44</v>
      </c>
      <c r="I305" s="43">
        <v>17.559999999999999</v>
      </c>
      <c r="J305" s="43">
        <v>84.76</v>
      </c>
      <c r="K305" s="44"/>
      <c r="L305" s="43">
        <v>2.2400000000000002</v>
      </c>
    </row>
    <row r="306" spans="1:12" ht="14.5" x14ac:dyDescent="0.3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4.5" x14ac:dyDescent="0.3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5" x14ac:dyDescent="0.35">
      <c r="A308" s="24"/>
      <c r="B308" s="17"/>
      <c r="C308" s="8"/>
      <c r="D308" s="18" t="s">
        <v>33</v>
      </c>
      <c r="E308" s="9"/>
      <c r="F308" s="19">
        <f>SUM(F299:F307)</f>
        <v>790</v>
      </c>
      <c r="G308" s="19">
        <f t="shared" ref="G308:J308" si="113">SUM(G299:G307)</f>
        <v>23.71</v>
      </c>
      <c r="H308" s="19">
        <f t="shared" si="113"/>
        <v>24.800000000000004</v>
      </c>
      <c r="I308" s="19">
        <f t="shared" si="113"/>
        <v>99.740000000000009</v>
      </c>
      <c r="J308" s="19">
        <f t="shared" si="113"/>
        <v>719</v>
      </c>
      <c r="K308" s="25"/>
      <c r="L308" s="19">
        <f t="shared" ref="L308" si="114">SUM(L299:L307)</f>
        <v>68.25</v>
      </c>
    </row>
    <row r="309" spans="1:12" ht="15" thickBot="1" x14ac:dyDescent="0.3">
      <c r="A309" s="29">
        <f>A272</f>
        <v>3</v>
      </c>
      <c r="B309" s="30">
        <v>4</v>
      </c>
      <c r="C309" s="62" t="s">
        <v>4</v>
      </c>
      <c r="D309" s="63"/>
      <c r="E309" s="31"/>
      <c r="F309" s="32">
        <f>F279+F289</f>
        <v>790</v>
      </c>
      <c r="G309" s="32">
        <f t="shared" ref="G309:J309" si="115">G279+G289</f>
        <v>31.500000000000004</v>
      </c>
      <c r="H309" s="32">
        <f t="shared" si="115"/>
        <v>20.57</v>
      </c>
      <c r="I309" s="32">
        <f t="shared" si="115"/>
        <v>124.77000000000001</v>
      </c>
      <c r="J309" s="32">
        <f t="shared" si="115"/>
        <v>766.81000000000006</v>
      </c>
      <c r="K309" s="32"/>
      <c r="L309" s="32">
        <f>L298+L308</f>
        <v>68.25</v>
      </c>
    </row>
    <row r="310" spans="1:12" ht="14.5" x14ac:dyDescent="0.35">
      <c r="A310" s="20">
        <v>3</v>
      </c>
      <c r="B310" s="21">
        <v>5</v>
      </c>
      <c r="C310" s="22" t="s">
        <v>20</v>
      </c>
      <c r="D310" s="5" t="s">
        <v>21</v>
      </c>
      <c r="E310" s="39"/>
      <c r="F310" s="40"/>
      <c r="G310" s="40"/>
      <c r="H310" s="40"/>
      <c r="I310" s="40"/>
      <c r="J310" s="40"/>
      <c r="K310" s="41"/>
      <c r="L310" s="40"/>
    </row>
    <row r="311" spans="1:12" ht="14.5" x14ac:dyDescent="0.35">
      <c r="A311" s="23"/>
      <c r="B311" s="15"/>
      <c r="C311" s="11"/>
      <c r="D311" s="6"/>
      <c r="E311" s="42"/>
      <c r="F311" s="43"/>
      <c r="G311" s="43"/>
      <c r="H311" s="43"/>
      <c r="I311" s="43"/>
      <c r="J311" s="43"/>
      <c r="K311" s="44"/>
      <c r="L311" s="43"/>
    </row>
    <row r="312" spans="1:12" ht="14.5" x14ac:dyDescent="0.35">
      <c r="A312" s="23"/>
      <c r="B312" s="15"/>
      <c r="C312" s="11"/>
      <c r="D312" s="7" t="s">
        <v>22</v>
      </c>
      <c r="E312" s="42"/>
      <c r="F312" s="43"/>
      <c r="G312" s="43"/>
      <c r="H312" s="43"/>
      <c r="I312" s="43"/>
      <c r="J312" s="43"/>
      <c r="K312" s="44"/>
      <c r="L312" s="43"/>
    </row>
    <row r="313" spans="1:12" ht="14.5" x14ac:dyDescent="0.35">
      <c r="A313" s="23"/>
      <c r="B313" s="15"/>
      <c r="C313" s="11"/>
      <c r="D313" s="7" t="s">
        <v>23</v>
      </c>
      <c r="E313" s="42"/>
      <c r="F313" s="43"/>
      <c r="G313" s="43"/>
      <c r="H313" s="43"/>
      <c r="I313" s="43"/>
      <c r="J313" s="43"/>
      <c r="K313" s="44"/>
      <c r="L313" s="43"/>
    </row>
    <row r="314" spans="1:12" ht="14.5" x14ac:dyDescent="0.35">
      <c r="A314" s="23"/>
      <c r="B314" s="15"/>
      <c r="C314" s="11"/>
      <c r="D314" s="7" t="s">
        <v>24</v>
      </c>
      <c r="E314" s="42"/>
      <c r="F314" s="43"/>
      <c r="G314" s="43"/>
      <c r="H314" s="43"/>
      <c r="I314" s="43"/>
      <c r="J314" s="43"/>
      <c r="K314" s="44"/>
      <c r="L314" s="43"/>
    </row>
    <row r="315" spans="1:12" ht="14.5" x14ac:dyDescent="0.3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4.5" x14ac:dyDescent="0.3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.75" customHeight="1" x14ac:dyDescent="0.35">
      <c r="A317" s="24"/>
      <c r="B317" s="17"/>
      <c r="C317" s="8"/>
      <c r="D317" s="18" t="s">
        <v>33</v>
      </c>
      <c r="E317" s="9"/>
      <c r="F317" s="19">
        <f>SUM(F310:F316)</f>
        <v>0</v>
      </c>
      <c r="G317" s="19">
        <f>SUM(G310:G316)</f>
        <v>0</v>
      </c>
      <c r="H317" s="19">
        <f>SUM(H310:H316)</f>
        <v>0</v>
      </c>
      <c r="I317" s="19">
        <f>SUM(I310:I316)</f>
        <v>0</v>
      </c>
      <c r="J317" s="19">
        <f>SUM(J310:J316)</f>
        <v>0</v>
      </c>
      <c r="K317" s="25"/>
      <c r="L317" s="19">
        <f>SUM(L310:L316)</f>
        <v>0</v>
      </c>
    </row>
    <row r="318" spans="1:12" ht="14.5" x14ac:dyDescent="0.35">
      <c r="A318" s="26">
        <f>A310</f>
        <v>3</v>
      </c>
      <c r="B318" s="13">
        <v>5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4.5" x14ac:dyDescent="0.35">
      <c r="A319" s="23"/>
      <c r="B319" s="15"/>
      <c r="C319" s="11"/>
      <c r="D319" s="7" t="s">
        <v>27</v>
      </c>
      <c r="E319" s="42" t="s">
        <v>79</v>
      </c>
      <c r="F319" s="43">
        <v>250</v>
      </c>
      <c r="G319" s="43">
        <v>2.75</v>
      </c>
      <c r="H319" s="43">
        <v>7</v>
      </c>
      <c r="I319" s="43">
        <v>14</v>
      </c>
      <c r="J319" s="43">
        <v>131</v>
      </c>
      <c r="K319" s="44" t="s">
        <v>78</v>
      </c>
      <c r="L319" s="43">
        <v>16.100000000000001</v>
      </c>
    </row>
    <row r="320" spans="1:12" ht="14.5" x14ac:dyDescent="0.35">
      <c r="A320" s="23"/>
      <c r="B320" s="15"/>
      <c r="C320" s="11"/>
      <c r="D320" s="7" t="s">
        <v>28</v>
      </c>
      <c r="E320" s="42" t="s">
        <v>105</v>
      </c>
      <c r="F320" s="43">
        <v>100</v>
      </c>
      <c r="G320" s="43">
        <v>17.5</v>
      </c>
      <c r="H320" s="43">
        <v>24.9</v>
      </c>
      <c r="I320" s="43">
        <v>9</v>
      </c>
      <c r="J320" s="43">
        <v>330.1</v>
      </c>
      <c r="K320" s="44" t="s">
        <v>62</v>
      </c>
      <c r="L320" s="43">
        <v>44.05</v>
      </c>
    </row>
    <row r="321" spans="1:12" ht="14.5" x14ac:dyDescent="0.35">
      <c r="A321" s="23"/>
      <c r="B321" s="15"/>
      <c r="C321" s="11"/>
      <c r="D321" s="7" t="s">
        <v>29</v>
      </c>
      <c r="E321" s="42" t="s">
        <v>56</v>
      </c>
      <c r="F321" s="43">
        <v>180</v>
      </c>
      <c r="G321" s="43">
        <v>6.3</v>
      </c>
      <c r="H321" s="43">
        <v>7.38</v>
      </c>
      <c r="I321" s="43">
        <v>42.3</v>
      </c>
      <c r="J321" s="43">
        <v>264.60000000000002</v>
      </c>
      <c r="K321" s="44" t="s">
        <v>55</v>
      </c>
      <c r="L321" s="43">
        <v>11.35</v>
      </c>
    </row>
    <row r="322" spans="1:12" ht="14.5" x14ac:dyDescent="0.35">
      <c r="A322" s="23"/>
      <c r="B322" s="15"/>
      <c r="C322" s="11"/>
      <c r="D322" s="7" t="s">
        <v>30</v>
      </c>
      <c r="E322" s="42" t="s">
        <v>52</v>
      </c>
      <c r="F322" s="43">
        <v>200</v>
      </c>
      <c r="G322" s="43">
        <v>1.2</v>
      </c>
      <c r="H322" s="43">
        <v>0</v>
      </c>
      <c r="I322" s="43">
        <v>65.2</v>
      </c>
      <c r="J322" s="43">
        <v>256</v>
      </c>
      <c r="K322" s="44" t="s">
        <v>51</v>
      </c>
      <c r="L322" s="43">
        <v>5.82</v>
      </c>
    </row>
    <row r="323" spans="1:12" ht="14.5" x14ac:dyDescent="0.35">
      <c r="A323" s="23"/>
      <c r="B323" s="15"/>
      <c r="C323" s="11"/>
      <c r="D323" s="7" t="s">
        <v>31</v>
      </c>
      <c r="E323" s="42" t="s">
        <v>45</v>
      </c>
      <c r="F323" s="43">
        <v>20</v>
      </c>
      <c r="G323" s="43">
        <v>1.54</v>
      </c>
      <c r="H323" s="43">
        <v>0.16</v>
      </c>
      <c r="I323" s="43">
        <v>9.9</v>
      </c>
      <c r="J323" s="43">
        <v>47.2</v>
      </c>
      <c r="K323" s="44"/>
      <c r="L323" s="43">
        <v>1.1200000000000001</v>
      </c>
    </row>
    <row r="324" spans="1:12" ht="14.5" x14ac:dyDescent="0.35">
      <c r="A324" s="23"/>
      <c r="B324" s="15"/>
      <c r="C324" s="11"/>
      <c r="D324" s="7" t="s">
        <v>32</v>
      </c>
      <c r="E324" s="42" t="s">
        <v>46</v>
      </c>
      <c r="F324" s="43">
        <v>40</v>
      </c>
      <c r="G324" s="43">
        <v>2.64</v>
      </c>
      <c r="H324" s="43">
        <v>0.44</v>
      </c>
      <c r="I324" s="43">
        <v>17.559999999999999</v>
      </c>
      <c r="J324" s="43">
        <v>84.76</v>
      </c>
      <c r="K324" s="44"/>
      <c r="L324" s="43">
        <v>2.2400000000000002</v>
      </c>
    </row>
    <row r="325" spans="1:12" ht="14.5" x14ac:dyDescent="0.35">
      <c r="A325" s="23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4.5" x14ac:dyDescent="0.3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5" x14ac:dyDescent="0.35">
      <c r="A327" s="24"/>
      <c r="B327" s="17"/>
      <c r="C327" s="8"/>
      <c r="D327" s="18" t="s">
        <v>33</v>
      </c>
      <c r="E327" s="9"/>
      <c r="F327" s="19">
        <f>SUM(F318:F326)</f>
        <v>790</v>
      </c>
      <c r="G327" s="19">
        <f t="shared" ref="G327:J327" si="116">SUM(G318:G326)</f>
        <v>31.93</v>
      </c>
      <c r="H327" s="19">
        <f t="shared" si="116"/>
        <v>39.879999999999995</v>
      </c>
      <c r="I327" s="19">
        <f t="shared" si="116"/>
        <v>157.96</v>
      </c>
      <c r="J327" s="19">
        <f t="shared" si="116"/>
        <v>1113.6600000000001</v>
      </c>
      <c r="K327" s="25"/>
      <c r="L327" s="19">
        <f t="shared" ref="L327" si="117">SUM(L318:L326)</f>
        <v>80.679999999999993</v>
      </c>
    </row>
    <row r="328" spans="1:12" ht="15" thickBot="1" x14ac:dyDescent="0.3">
      <c r="A328" s="29">
        <f>A291</f>
        <v>3</v>
      </c>
      <c r="B328" s="30">
        <v>5</v>
      </c>
      <c r="C328" s="62" t="s">
        <v>4</v>
      </c>
      <c r="D328" s="63"/>
      <c r="E328" s="31"/>
      <c r="F328" s="32">
        <f>F298+F308</f>
        <v>790</v>
      </c>
      <c r="G328" s="32">
        <f t="shared" ref="G328:J328" si="118">G298+G308</f>
        <v>23.71</v>
      </c>
      <c r="H328" s="32">
        <f t="shared" si="118"/>
        <v>24.800000000000004</v>
      </c>
      <c r="I328" s="32">
        <f t="shared" si="118"/>
        <v>99.740000000000009</v>
      </c>
      <c r="J328" s="32">
        <f t="shared" si="118"/>
        <v>719</v>
      </c>
      <c r="K328" s="32"/>
      <c r="L328" s="32">
        <f>L317+L327</f>
        <v>80.679999999999993</v>
      </c>
    </row>
    <row r="329" spans="1:12" ht="14.5" x14ac:dyDescent="0.35">
      <c r="A329" s="20">
        <v>3</v>
      </c>
      <c r="B329" s="21">
        <v>6</v>
      </c>
      <c r="C329" s="22" t="s">
        <v>20</v>
      </c>
      <c r="D329" s="5" t="s">
        <v>21</v>
      </c>
      <c r="E329" s="39"/>
      <c r="F329" s="40"/>
      <c r="G329" s="40"/>
      <c r="H329" s="40"/>
      <c r="I329" s="40"/>
      <c r="J329" s="40"/>
      <c r="K329" s="41"/>
      <c r="L329" s="40"/>
    </row>
    <row r="330" spans="1:12" ht="14.5" x14ac:dyDescent="0.3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4.5" x14ac:dyDescent="0.35">
      <c r="A331" s="23"/>
      <c r="B331" s="15"/>
      <c r="C331" s="11"/>
      <c r="D331" s="7" t="s">
        <v>22</v>
      </c>
      <c r="E331" s="42"/>
      <c r="F331" s="43"/>
      <c r="G331" s="43"/>
      <c r="H331" s="43"/>
      <c r="I331" s="43"/>
      <c r="J331" s="43"/>
      <c r="K331" s="44"/>
      <c r="L331" s="43"/>
    </row>
    <row r="332" spans="1:12" ht="14.5" x14ac:dyDescent="0.35">
      <c r="A332" s="23"/>
      <c r="B332" s="15"/>
      <c r="C332" s="11"/>
      <c r="D332" s="7" t="s">
        <v>23</v>
      </c>
      <c r="E332" s="42"/>
      <c r="F332" s="43"/>
      <c r="G332" s="43"/>
      <c r="H332" s="43"/>
      <c r="I332" s="43"/>
      <c r="J332" s="43"/>
      <c r="K332" s="44"/>
      <c r="L332" s="43"/>
    </row>
    <row r="333" spans="1:12" ht="14.5" x14ac:dyDescent="0.35">
      <c r="A333" s="23"/>
      <c r="B333" s="15"/>
      <c r="C333" s="11"/>
      <c r="D333" s="7" t="s">
        <v>24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5" x14ac:dyDescent="0.3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4.5" x14ac:dyDescent="0.3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.75" customHeight="1" x14ac:dyDescent="0.35">
      <c r="A336" s="24"/>
      <c r="B336" s="17"/>
      <c r="C336" s="8"/>
      <c r="D336" s="18" t="s">
        <v>33</v>
      </c>
      <c r="E336" s="9"/>
      <c r="F336" s="19">
        <f>SUM(F329:F335)</f>
        <v>0</v>
      </c>
      <c r="G336" s="19">
        <f>SUM(G329:G335)</f>
        <v>0</v>
      </c>
      <c r="H336" s="19">
        <f>SUM(H329:H335)</f>
        <v>0</v>
      </c>
      <c r="I336" s="19">
        <f>SUM(I329:I335)</f>
        <v>0</v>
      </c>
      <c r="J336" s="19">
        <f>SUM(J329:J335)</f>
        <v>0</v>
      </c>
      <c r="K336" s="25"/>
      <c r="L336" s="19">
        <f>SUM(L329:L335)</f>
        <v>0</v>
      </c>
    </row>
    <row r="337" spans="1:12" ht="14.5" x14ac:dyDescent="0.35">
      <c r="A337" s="26">
        <v>3</v>
      </c>
      <c r="B337" s="13">
        <v>6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4.5" x14ac:dyDescent="0.35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4.5" x14ac:dyDescent="0.35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4.5" x14ac:dyDescent="0.35">
      <c r="A340" s="23"/>
      <c r="B340" s="15"/>
      <c r="C340" s="11"/>
      <c r="D340" s="7" t="s">
        <v>29</v>
      </c>
      <c r="E340" s="42" t="s">
        <v>107</v>
      </c>
      <c r="F340" s="43">
        <v>200</v>
      </c>
      <c r="G340" s="43">
        <v>17.8</v>
      </c>
      <c r="H340" s="43">
        <v>9.8000000000000007</v>
      </c>
      <c r="I340" s="43">
        <v>21.6</v>
      </c>
      <c r="J340" s="43">
        <v>246</v>
      </c>
      <c r="K340" s="44" t="s">
        <v>106</v>
      </c>
      <c r="L340" s="43">
        <v>52.83</v>
      </c>
    </row>
    <row r="341" spans="1:12" ht="14.5" x14ac:dyDescent="0.35">
      <c r="A341" s="23"/>
      <c r="B341" s="15"/>
      <c r="C341" s="11"/>
      <c r="D341" s="7" t="s">
        <v>30</v>
      </c>
      <c r="E341" s="42" t="s">
        <v>44</v>
      </c>
      <c r="F341" s="43">
        <v>200</v>
      </c>
      <c r="G341" s="43">
        <v>0.2</v>
      </c>
      <c r="H341" s="43">
        <v>0</v>
      </c>
      <c r="I341" s="43">
        <v>15.1</v>
      </c>
      <c r="J341" s="43">
        <v>67</v>
      </c>
      <c r="K341" s="44" t="s">
        <v>43</v>
      </c>
      <c r="L341" s="43">
        <v>2.0299999999999998</v>
      </c>
    </row>
    <row r="342" spans="1:12" ht="14.5" x14ac:dyDescent="0.35">
      <c r="A342" s="23"/>
      <c r="B342" s="15"/>
      <c r="C342" s="11"/>
      <c r="D342" s="7" t="s">
        <v>31</v>
      </c>
      <c r="E342" s="42" t="s">
        <v>108</v>
      </c>
      <c r="F342" s="43">
        <v>30</v>
      </c>
      <c r="G342" s="43">
        <v>2.31</v>
      </c>
      <c r="H342" s="43">
        <v>0.24</v>
      </c>
      <c r="I342" s="43">
        <v>14.85</v>
      </c>
      <c r="J342" s="43">
        <v>70.8</v>
      </c>
      <c r="K342" s="44"/>
      <c r="L342" s="43">
        <v>1.68</v>
      </c>
    </row>
    <row r="343" spans="1:12" ht="14.5" x14ac:dyDescent="0.35">
      <c r="A343" s="23"/>
      <c r="B343" s="15"/>
      <c r="C343" s="11"/>
      <c r="D343" s="7" t="s">
        <v>32</v>
      </c>
      <c r="E343" s="42" t="s">
        <v>46</v>
      </c>
      <c r="F343" s="43">
        <v>50</v>
      </c>
      <c r="G343" s="43">
        <v>3.3</v>
      </c>
      <c r="H343" s="43">
        <v>0.55000000000000004</v>
      </c>
      <c r="I343" s="43">
        <v>21.95</v>
      </c>
      <c r="J343" s="43">
        <v>105.95</v>
      </c>
      <c r="K343" s="44"/>
      <c r="L343" s="43">
        <v>2.8</v>
      </c>
    </row>
    <row r="344" spans="1:12" ht="14.5" x14ac:dyDescent="0.3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4.5" x14ac:dyDescent="0.3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5" x14ac:dyDescent="0.35">
      <c r="A346" s="24"/>
      <c r="B346" s="17"/>
      <c r="C346" s="8"/>
      <c r="D346" s="18" t="s">
        <v>33</v>
      </c>
      <c r="E346" s="9"/>
      <c r="F346" s="19">
        <f>SUM(F337:F345)</f>
        <v>480</v>
      </c>
      <c r="G346" s="19">
        <f t="shared" ref="G346:J346" si="119">SUM(G337:G345)</f>
        <v>23.61</v>
      </c>
      <c r="H346" s="19">
        <f t="shared" si="119"/>
        <v>10.590000000000002</v>
      </c>
      <c r="I346" s="19">
        <f t="shared" si="119"/>
        <v>73.5</v>
      </c>
      <c r="J346" s="19">
        <f t="shared" si="119"/>
        <v>489.75</v>
      </c>
      <c r="K346" s="25"/>
      <c r="L346" s="19">
        <f t="shared" ref="L346" si="120">SUM(L337:L345)</f>
        <v>59.339999999999996</v>
      </c>
    </row>
    <row r="347" spans="1:12" ht="15" thickBot="1" x14ac:dyDescent="0.3">
      <c r="A347" s="29">
        <f>A310</f>
        <v>3</v>
      </c>
      <c r="B347" s="30">
        <v>6</v>
      </c>
      <c r="C347" s="62" t="s">
        <v>4</v>
      </c>
      <c r="D347" s="63"/>
      <c r="E347" s="31"/>
      <c r="F347" s="32">
        <f>F317+F327</f>
        <v>790</v>
      </c>
      <c r="G347" s="32">
        <f t="shared" ref="G347:J347" si="121">G317+G327</f>
        <v>31.93</v>
      </c>
      <c r="H347" s="32">
        <f t="shared" si="121"/>
        <v>39.879999999999995</v>
      </c>
      <c r="I347" s="32">
        <f t="shared" si="121"/>
        <v>157.96</v>
      </c>
      <c r="J347" s="32">
        <f t="shared" si="121"/>
        <v>1113.6600000000001</v>
      </c>
      <c r="K347" s="32"/>
      <c r="L347" s="32">
        <f>L336+L346</f>
        <v>59.339999999999996</v>
      </c>
    </row>
    <row r="348" spans="1:12" ht="13.5" thickBot="1" x14ac:dyDescent="0.3">
      <c r="A348" s="27"/>
      <c r="B348" s="28"/>
      <c r="C348" s="64" t="s">
        <v>5</v>
      </c>
      <c r="D348" s="64"/>
      <c r="E348" s="64"/>
      <c r="F348" s="34">
        <f>(F24+F43+F62+F81+F100+F119+F138+F157+F176+F195+F214+F233+F252+F271+F290+F309+F328+F347)/(IF(F24=0,0,1)+IF(F43=0,0,1)+IF(F62=0,0,1)+IF(F81=0,0,1)+IF(F100=0,0,1)+IF(F138=0,0,1)+IF(F157=0,0,1)+IF(F176=0,0,1)+IF(F195=0,0,1)+IF(F252=0,0,1)+IF(F119=0,0,1)+IF(F214=0,0,1)+IF(F233=0,0,1)+IF(F271=0,0,1)+IF(F290=0,0,1)+IF(F309=0,0,1)+IF(F328=0,0,1)+IF(F347=0,0,1))</f>
        <v>770</v>
      </c>
      <c r="G348" s="34">
        <f>(G24+G43+G62+G81+G100+G138+G157+G176+G195+G252)/(IF(G24=0,0,1)+IF(G43=0,0,1)+IF(G62=0,0,1)+IF(G81=0,0,1)+IF(G100=0,0,1)+IF(G138=0,0,1)+IF(G157=0,0,1)+IF(G176=0,0,1)+IF(G195=0,0,1)+IF(G252=0,0,1))</f>
        <v>36.711999999999996</v>
      </c>
      <c r="H348" s="34">
        <f>(H24+H43+H62+H81+H100+H138+H157+H176+H195+H252)/(IF(H24=0,0,1)+IF(H43=0,0,1)+IF(H62=0,0,1)+IF(H81=0,0,1)+IF(H100=0,0,1)+IF(H138=0,0,1)+IF(H157=0,0,1)+IF(H176=0,0,1)+IF(H195=0,0,1)+IF(H252=0,0,1))</f>
        <v>29.411000000000001</v>
      </c>
      <c r="I348" s="34">
        <f>(I24+I43+I62+I81+I100+I138+I157+I176+I195+I252)/(IF(I24=0,0,1)+IF(I43=0,0,1)+IF(I62=0,0,1)+IF(I81=0,0,1)+IF(I100=0,0,1)+IF(I138=0,0,1)+IF(I157=0,0,1)+IF(I176=0,0,1)+IF(I195=0,0,1)+IF(I252=0,0,1))</f>
        <v>116.83500000000001</v>
      </c>
      <c r="J348" s="34">
        <f>(J24+J43+J62+J81+J100+J138+J157+J176+J195+J252)/(IF(J24=0,0,1)+IF(J43=0,0,1)+IF(J62=0,0,1)+IF(J81=0,0,1)+IF(J100=0,0,1)+IF(J138=0,0,1)+IF(J157=0,0,1)+IF(J176=0,0,1)+IF(J195=0,0,1)+IF(J252=0,0,1))</f>
        <v>884.00400000000013</v>
      </c>
      <c r="K348" s="34"/>
      <c r="L348" s="34">
        <f>(L24+L43+L62+L81+L100+L138+L157+L176+L195+L252)/(IF(L24=0,0,1)+IF(L43=0,0,1)+IF(L62=0,0,1)+IF(L81=0,0,1)+IF(L100=0,0,1)+IF(L138=0,0,1)+IF(L157=0,0,1)+IF(L176=0,0,1)+IF(L195=0,0,1)+IF(L252=0,0,1))+IF(L214=0,0,1)+IF(L347=0,0,1)+IF(L328=0,0,1)+IF(L309=0,0,1)+IF(L290=0,0,1)+IF(L271=0,0,1)+IF(L233=0,0,1)+IF(L119=0,0,1)</f>
        <v>82.004000000000005</v>
      </c>
    </row>
  </sheetData>
  <mergeCells count="22">
    <mergeCell ref="C119:D119"/>
    <mergeCell ref="C1:E1"/>
    <mergeCell ref="H1:K1"/>
    <mergeCell ref="H2:K2"/>
    <mergeCell ref="C43:D43"/>
    <mergeCell ref="C62:D62"/>
    <mergeCell ref="C233:D233"/>
    <mergeCell ref="C81:D81"/>
    <mergeCell ref="C100:D100"/>
    <mergeCell ref="C24:D24"/>
    <mergeCell ref="C348:E348"/>
    <mergeCell ref="C252:D252"/>
    <mergeCell ref="C138:D138"/>
    <mergeCell ref="C157:D157"/>
    <mergeCell ref="C176:D176"/>
    <mergeCell ref="C195:D195"/>
    <mergeCell ref="C214:D214"/>
    <mergeCell ref="C271:D271"/>
    <mergeCell ref="C290:D290"/>
    <mergeCell ref="C309:D309"/>
    <mergeCell ref="C328:D328"/>
    <mergeCell ref="C347:D3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2022-05-16T14:23:56Z</dcterms:created>
  <dcterms:modified xsi:type="dcterms:W3CDTF">2023-10-13T07:43:13Z</dcterms:modified>
</cp:coreProperties>
</file>